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bookViews>
    <workbookView xWindow="-110" yWindow="-110" windowWidth="19420" windowHeight="10420" tabRatio="744" activeTab="10" xr2:uid="{00000000-000D-0000-FFFF-FFFF00000000}"/>
  </bookViews>
  <sheets>
    <sheet name="開示版説明" sheetId="61" r:id="rId1"/>
    <sheet name="様式一覧表" sheetId="62" r:id="rId2"/>
    <sheet name="添付資料一覧表" sheetId="63" r:id="rId3"/>
    <sheet name="A-3" sheetId="64" r:id="rId4"/>
    <sheet name="B-1" sheetId="66" r:id="rId5"/>
    <sheet name="B-1 (開示版)" sheetId="67" r:id="rId6"/>
    <sheet name="B-3" sheetId="65" r:id="rId7"/>
    <sheet name="D-2" sheetId="69" r:id="rId8"/>
    <sheet name="D-3" sheetId="70" r:id="rId9"/>
    <sheet name="D-4" sheetId="71" r:id="rId10"/>
    <sheet name="D-5-1" sheetId="72" r:id="rId11"/>
    <sheet name="D-5-2" sheetId="73" r:id="rId12"/>
    <sheet name="コード" sheetId="68" r:id="rId13"/>
  </sheets>
  <definedNames>
    <definedName name="_xlnm._FilterDatabase" localSheetId="5" hidden="1">'B-1 (開示版)'!$A$6:$AG$73</definedName>
    <definedName name="_xlnm._FilterDatabase" localSheetId="6" hidden="1">'B-3'!$A$10:$I$59</definedName>
    <definedName name="_xlnm._FilterDatabase" localSheetId="8" hidden="1">'D-3'!$C$7:$K$9</definedName>
    <definedName name="AS2DocOpenMode" hidden="1">"AS2DocumentEdit"</definedName>
    <definedName name="B" localSheetId="7">#REF!</definedName>
    <definedName name="B" localSheetId="12">#REF!</definedName>
    <definedName name="B">#REF!</definedName>
    <definedName name="_xlnm.Print_Area" localSheetId="3">'A-3'!$A$1:$T$35</definedName>
    <definedName name="_xlnm.Print_Area" localSheetId="5">'B-1 (開示版)'!$A$1:$Q$65</definedName>
    <definedName name="_xlnm.Print_Area" localSheetId="8">'D-3'!$A$1:$N$21</definedName>
    <definedName name="_xlnm.Print_Area" localSheetId="9">'D-4'!$A$1:$O$21</definedName>
    <definedName name="_xlnm.Print_Area" localSheetId="11">'D-5-2'!$A$1:$K$39</definedName>
    <definedName name="_xlnm.Print_Area" localSheetId="2">添付資料一覧表!$A$1:$G$25</definedName>
    <definedName name="_xlnm.Print_Area" localSheetId="1">様式一覧表!$A$1:$G$19</definedName>
    <definedName name="_xlnm.Print_Titles" localSheetId="6">'B-3'!$8:$9</definedName>
    <definedName name="Z_13FD1D10_2469_42A0_A704_BD255CD422A6_.wvu.PrintArea" localSheetId="7" hidden="1">'D-2'!$A$1:$J$27</definedName>
    <definedName name="Z_24539078_2A03_4EAA_AF4E_839BFCC67DEA_.wvu.PrintArea" localSheetId="7" hidden="1">'D-2'!$A$1:$J$27</definedName>
    <definedName name="Z_39FAE530_04E4_41B4_B056_C42D7923BDE9_.wvu.PrintArea" localSheetId="4" hidden="1">'B-1'!$A$3:$V$61</definedName>
    <definedName name="Z_39FAE530_04E4_41B4_B056_C42D7923BDE9_.wvu.PrintArea" localSheetId="5" hidden="1">'B-1 (開示版)'!$A$3:$AG$73</definedName>
    <definedName name="Z_39FAE530_04E4_41B4_B056_C42D7923BDE9_.wvu.Rows" localSheetId="8" hidden="1">'D-3'!#REF!</definedName>
    <definedName name="Z_39FAE530_04E4_41B4_B056_C42D7923BDE9_.wvu.Rows" localSheetId="9" hidden="1">'D-4'!#REF!</definedName>
    <definedName name="Z_574DE07D_82FF_4E62_AA61_FB7A22DCF43D_.wvu.PrintArea" localSheetId="4" hidden="1">'B-1'!$B$3:$V$56</definedName>
    <definedName name="Z_574DE07D_82FF_4E62_AA61_FB7A22DCF43D_.wvu.PrintArea" localSheetId="5" hidden="1">'B-1 (開示版)'!$B$3:$AC$61</definedName>
    <definedName name="Z_90D3DB20_7C09_4F29_BFCA_93B165595650_.wvu.PrintArea" localSheetId="10" hidden="1">'D-5-1'!$A$6:$I$105</definedName>
    <definedName name="Z_A53189A8_0C4A_4682_B25B_902B0CFC08F3_.wvu.PrintArea" localSheetId="4" hidden="1">'B-1'!$B$3:$V$56</definedName>
    <definedName name="Z_A53189A8_0C4A_4682_B25B_902B0CFC08F3_.wvu.PrintArea" localSheetId="5" hidden="1">'B-1 (開示版)'!$B$3:$AC$61</definedName>
    <definedName name="Z_C900F248_123A_4346_886B_60A52881D8DE_.wvu.PrintArea" localSheetId="3" hidden="1">'A-3'!$A$1:$T$35</definedName>
    <definedName name="Z_C900F248_123A_4346_886B_60A52881D8DE_.wvu.PrintArea" localSheetId="4" hidden="1">'B-1'!$A$3:$R$61</definedName>
    <definedName name="Z_C900F248_123A_4346_886B_60A52881D8DE_.wvu.PrintArea" localSheetId="5" hidden="1">'B-1 (開示版)'!$A$3:$R$73</definedName>
    <definedName name="Z_E17DBE7D_226B_4E47_98B8_D8C082851355_.wvu.PrintArea" localSheetId="3" hidden="1">'A-3'!$A$1:$T$35</definedName>
    <definedName name="Z_E17DBE7D_226B_4E47_98B8_D8C082851355_.wvu.PrintArea" localSheetId="4" hidden="1">'B-1'!$A$3:$R$61</definedName>
    <definedName name="Z_E17DBE7D_226B_4E47_98B8_D8C082851355_.wvu.PrintArea" localSheetId="5" hidden="1">'B-1 (開示版)'!$A$3:$R$73</definedName>
    <definedName name="あ" localSheetId="7">#REF!</definedName>
    <definedName name="あ" localSheetId="12">#REF!</definedName>
    <definedName name="あ">#REF!</definedName>
    <definedName name="あ１" localSheetId="7">#REF!</definedName>
    <definedName name="あ１" localSheetId="12">#REF!</definedName>
    <definedName name="あ１">#REF!</definedName>
    <definedName name="あｔ" localSheetId="7">#REF!</definedName>
    <definedName name="あｔ" localSheetId="12">#REF!</definedName>
    <definedName name="あｔ">#REF!</definedName>
    <definedName name="ああああ" localSheetId="7">#REF!</definedName>
    <definedName name="ああああ" localSheetId="12">#REF!</definedName>
    <definedName name="ああああ">#REF!</definedName>
    <definedName name="あああああ" localSheetId="7">#REF!</definedName>
    <definedName name="あああああ" localSheetId="12">#REF!</definedName>
    <definedName name="あああああ">#REF!</definedName>
    <definedName name="ああああああ" localSheetId="7">#REF!</definedName>
    <definedName name="ああああああ" localSheetId="12">#REF!</definedName>
    <definedName name="ああああああ">#REF!</definedName>
    <definedName name="あい" localSheetId="7">#REF!</definedName>
    <definedName name="あい" localSheetId="12">#REF!</definedName>
    <definedName name="あい">#REF!</definedName>
    <definedName name="い" localSheetId="7">#REF!</definedName>
    <definedName name="い" localSheetId="12">#REF!</definedName>
    <definedName name="い">#REF!</definedName>
    <definedName name="いい" localSheetId="7">#REF!</definedName>
    <definedName name="いい" localSheetId="12">#REF!</definedName>
    <definedName name="いい">#REF!</definedName>
    <definedName name="いいい" localSheetId="7">#REF!</definedName>
    <definedName name="いいい" localSheetId="12">#REF!</definedName>
    <definedName name="いいい">#REF!</definedName>
    <definedName name="いいいい" localSheetId="7">#REF!</definedName>
    <definedName name="いいいい" localSheetId="12">#REF!</definedName>
    <definedName name="いいいい">#REF!</definedName>
    <definedName name="いいいいい" localSheetId="7">#REF!</definedName>
    <definedName name="いいいいい" localSheetId="12">#REF!</definedName>
    <definedName name="いいいいい">#REF!</definedName>
    <definedName name="いいいいいいい" localSheetId="7">#REF!</definedName>
    <definedName name="いいいいいいい" localSheetId="12">#REF!</definedName>
    <definedName name="いいいいいいい">#REF!</definedName>
    <definedName name="いいいいいいいい" localSheetId="7">#REF!</definedName>
    <definedName name="いいいいいいいい" localSheetId="12">#REF!</definedName>
    <definedName name="いいいいいいいい">#REF!</definedName>
    <definedName name="う" localSheetId="7">#REF!</definedName>
    <definedName name="う" localSheetId="12">#REF!</definedName>
    <definedName name="う">#REF!</definedName>
    <definedName name="うう" localSheetId="7">#REF!</definedName>
    <definedName name="うう" localSheetId="12">#REF!</definedName>
    <definedName name="うう">#REF!</definedName>
    <definedName name="ううう" localSheetId="7">#REF!</definedName>
    <definedName name="ううう" localSheetId="12">#REF!</definedName>
    <definedName name="ううう">#REF!</definedName>
    <definedName name="うううう" localSheetId="7">#REF!</definedName>
    <definedName name="うううう" localSheetId="12">#REF!</definedName>
    <definedName name="うううう">#REF!</definedName>
    <definedName name="うううううう" localSheetId="7">#REF!</definedName>
    <definedName name="うううううう" localSheetId="12">#REF!</definedName>
    <definedName name="うううううう">#REF!</definedName>
    <definedName name="ううううううう" localSheetId="7">#REF!</definedName>
    <definedName name="ううううううう" localSheetId="12">#REF!</definedName>
    <definedName name="ううううううう">#REF!</definedName>
    <definedName name="うううううううう" localSheetId="7">#REF!</definedName>
    <definedName name="うううううううう" localSheetId="12">#REF!</definedName>
    <definedName name="うううううううう">#REF!</definedName>
    <definedName name="うううううううううう" localSheetId="7">#REF!</definedName>
    <definedName name="うううううううううう" localSheetId="12">#REF!</definedName>
    <definedName name="うううううううううう">#REF!</definedName>
    <definedName name="ううううううううううううう" localSheetId="7">#REF!</definedName>
    <definedName name="ううううううううううううう" localSheetId="12">#REF!</definedName>
    <definedName name="ううううううううううううう">#REF!</definedName>
    <definedName name="荷姿コード" localSheetId="6">#REF!</definedName>
    <definedName name="荷姿コード">#REF!</definedName>
    <definedName name="貨物の原産国種別" localSheetId="6">#REF!</definedName>
    <definedName name="貨物の原産国種別" localSheetId="7">#REF!</definedName>
    <definedName name="貨物の原産国種別" localSheetId="12">#REF!</definedName>
    <definedName name="貨物の原産国種別">#REF!</definedName>
    <definedName name="貨物の原産国種別２" localSheetId="6">#REF!</definedName>
    <definedName name="貨物の原産国種別２" localSheetId="7">#REF!</definedName>
    <definedName name="貨物の原産国種別２" localSheetId="12">#REF!</definedName>
    <definedName name="貨物の原産国種別２">#REF!</definedName>
    <definedName name="割引_値引き及び割戻しの交渉" localSheetId="6">#REF!</definedName>
    <definedName name="割引_値引き及び割戻しの交渉">#REF!</definedName>
    <definedName name="関連・非関連" localSheetId="6">#REF!</definedName>
    <definedName name="関連・非関連">#REF!</definedName>
    <definedName name="関連企業との関係" localSheetId="6">#REF!</definedName>
    <definedName name="関連企業との関係">#REF!</definedName>
    <definedName name="企業間関連状況" localSheetId="6">#REF!</definedName>
    <definedName name="企業間関連状況">#REF!</definedName>
    <definedName name="競合状態への影響" localSheetId="6">#REF!</definedName>
    <definedName name="競合状態への影響">#REF!</definedName>
    <definedName name="計算表" localSheetId="7">#REF!</definedName>
    <definedName name="計算表" localSheetId="12">#REF!</definedName>
    <definedName name="計算表">#REF!</definedName>
    <definedName name="決済手段コード" localSheetId="6">#REF!</definedName>
    <definedName name="決済手段コード">#REF!</definedName>
    <definedName name="原材料コード" localSheetId="7">#REF!</definedName>
    <definedName name="原材料コード" localSheetId="11">#REF!</definedName>
    <definedName name="原材料コード">#REF!</definedName>
    <definedName name="原産国">#REF!</definedName>
    <definedName name="原産国コード" localSheetId="6">#REF!</definedName>
    <definedName name="原産国コード" localSheetId="7">#REF!</definedName>
    <definedName name="原産国コード" localSheetId="12">#REF!</definedName>
    <definedName name="原産国コード">#REF!</definedName>
    <definedName name="原産国コード２" localSheetId="6">#REF!</definedName>
    <definedName name="原産国コード２">#REF!</definedName>
    <definedName name="受渡し条件コード" localSheetId="6">#REF!</definedName>
    <definedName name="受渡し条件コード" localSheetId="7">#REF!</definedName>
    <definedName name="受渡し条件コード" localSheetId="11">#REF!</definedName>
    <definedName name="受渡し条件コード">#REF!</definedName>
    <definedName name="代替可能性" localSheetId="6">#REF!</definedName>
    <definedName name="代替可能性" localSheetId="7">#REF!</definedName>
    <definedName name="代替可能性" localSheetId="12">#REF!</definedName>
    <definedName name="代替可能性">#REF!</definedName>
    <definedName name="調査対象期間" localSheetId="6">#REF!</definedName>
    <definedName name="調査対象期間" localSheetId="7">#REF!</definedName>
    <definedName name="調査対象期間" localSheetId="12">#REF!</definedName>
    <definedName name="調査対象期間">#REF!</definedName>
    <definedName name="売買契約の適用期間" localSheetId="6">#REF!</definedName>
    <definedName name="売買契約の適用期間">#REF!</definedName>
    <definedName name="販売価格の設定方法" localSheetId="6">#REF!</definedName>
    <definedName name="販売価格の設定方法">#REF!</definedName>
    <definedName name="販売先の属性" localSheetId="6">#REF!</definedName>
    <definedName name="販売先の属性">#REF!</definedName>
    <definedName name="販売先業種B" localSheetId="6">#REF!</definedName>
    <definedName name="販売先業種B" localSheetId="7">#REF!</definedName>
    <definedName name="販売先業種B" localSheetId="12">#REF!</definedName>
    <definedName name="販売先業種B">#REF!</definedName>
    <definedName name="販売先業種C" localSheetId="6">#REF!</definedName>
    <definedName name="販売先業種C" localSheetId="7">#REF!</definedName>
    <definedName name="販売先業種C" localSheetId="12">#REF!</definedName>
    <definedName name="販売先業種C">#REF!</definedName>
    <definedName name="販売先業種D" localSheetId="6">#REF!</definedName>
    <definedName name="販売先業種D" localSheetId="7">#REF!</definedName>
    <definedName name="販売先業種D" localSheetId="12">#REF!</definedName>
    <definedName name="販売先業種D">#REF!</definedName>
    <definedName name="販売先業種G" localSheetId="6">#REF!</definedName>
    <definedName name="販売先業種G" localSheetId="7">#REF!</definedName>
    <definedName name="販売先業種G" localSheetId="12">#REF!</definedName>
    <definedName name="販売先業種G">#REF!</definedName>
    <definedName name="品種コード" localSheetId="7">#REF!</definedName>
    <definedName name="品種コード" localSheetId="11">#REF!</definedName>
    <definedName name="品種コード">#REF!</definedName>
    <definedName name="品種コード①" localSheetId="6">#REF!</definedName>
    <definedName name="品種コード①">#REF!</definedName>
    <definedName name="品種コード②" localSheetId="6">#REF!</definedName>
    <definedName name="品種コード②">#REF!</definedName>
    <definedName name="品種コード③" localSheetId="6">#REF!</definedName>
    <definedName name="品種コード③">#REF!</definedName>
    <definedName name="品種コード④" localSheetId="6">#REF!</definedName>
    <definedName name="品種コード④">#REF!</definedName>
    <definedName name="品種コード⑤_製造工程" localSheetId="7">#REF!</definedName>
    <definedName name="品種コード⑤_製造工程" localSheetId="12">#REF!</definedName>
    <definedName name="品種コード⑤_製造工程">#REF!</definedName>
    <definedName name="補助金等の種類" localSheetId="6">#REF!</definedName>
    <definedName name="補助金等の種類" localSheetId="7">#REF!</definedName>
    <definedName name="補助金等の種類" localSheetId="12">#REF!</definedName>
    <definedName name="補助金等の種類">#REF!</definedName>
    <definedName name="法人の所有形態" localSheetId="6">#REF!</definedName>
    <definedName name="法人の所有形態" localSheetId="7">#REF!</definedName>
    <definedName name="法人の所有形態" localSheetId="12">#REF!</definedName>
    <definedName name="法人の所有形態">#REF!</definedName>
    <definedName name="貿易取引条件_Incoterms_コード" localSheetId="6">#REF!</definedName>
    <definedName name="貿易取引条件_Incoterms_コード">#REF!</definedName>
    <definedName name="輸入先業種" localSheetId="6">#REF!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 i="67" l="1"/>
  <c r="M31" i="67"/>
  <c r="L55" i="66" l="1"/>
  <c r="M55" i="66"/>
  <c r="N55" i="66"/>
  <c r="O55" i="66"/>
  <c r="P55" i="66"/>
  <c r="F4" i="73" l="1"/>
  <c r="F4" i="72"/>
  <c r="E4" i="71"/>
  <c r="E4" i="70"/>
  <c r="E4" i="69"/>
  <c r="G4" i="67"/>
  <c r="G4" i="66"/>
  <c r="A1" i="73"/>
  <c r="A1" i="72"/>
  <c r="B1" i="71"/>
  <c r="B1" i="70"/>
  <c r="B1" i="69"/>
  <c r="B1" i="65"/>
  <c r="B1" i="67"/>
  <c r="B1" i="66"/>
  <c r="B1" i="64"/>
  <c r="B3" i="63"/>
  <c r="B3" i="62"/>
  <c r="A66" i="68"/>
  <c r="L8" i="67"/>
  <c r="M8" i="67"/>
  <c r="N8" i="67"/>
  <c r="O8" i="67"/>
  <c r="P8" i="67"/>
  <c r="Q8" i="67"/>
  <c r="L10" i="67"/>
  <c r="M10" i="67"/>
  <c r="N10" i="67"/>
  <c r="O10" i="67"/>
  <c r="P10" i="67"/>
  <c r="Q10" i="67"/>
  <c r="L11" i="67"/>
  <c r="M11" i="67"/>
  <c r="N11" i="67"/>
  <c r="O11" i="67"/>
  <c r="P11" i="67"/>
  <c r="Q11" i="67"/>
  <c r="L13" i="67"/>
  <c r="M13" i="67"/>
  <c r="N13" i="67"/>
  <c r="O13" i="67"/>
  <c r="P13" i="67"/>
  <c r="Q13" i="67"/>
  <c r="E15" i="67"/>
  <c r="L15" i="67"/>
  <c r="M15" i="67"/>
  <c r="N15" i="67"/>
  <c r="O15" i="67"/>
  <c r="P15" i="67"/>
  <c r="Q15" i="67"/>
  <c r="E16" i="67"/>
  <c r="L16" i="67"/>
  <c r="M16" i="67"/>
  <c r="N16" i="67"/>
  <c r="O16" i="67"/>
  <c r="P16" i="67"/>
  <c r="Q16" i="67"/>
  <c r="L17" i="67"/>
  <c r="M17" i="67"/>
  <c r="N17" i="67"/>
  <c r="O17" i="67"/>
  <c r="P17" i="67"/>
  <c r="Q17" i="67"/>
  <c r="L19" i="67"/>
  <c r="M19" i="67"/>
  <c r="N19" i="67"/>
  <c r="O19" i="67"/>
  <c r="P19" i="67"/>
  <c r="Q19" i="67"/>
  <c r="L20" i="67"/>
  <c r="M20" i="67"/>
  <c r="N20" i="67"/>
  <c r="O20" i="67"/>
  <c r="P20" i="67"/>
  <c r="Q20" i="67"/>
  <c r="L21" i="67"/>
  <c r="M21" i="67"/>
  <c r="N21" i="67"/>
  <c r="O21" i="67"/>
  <c r="P21" i="67"/>
  <c r="Q21" i="67"/>
  <c r="L23" i="67"/>
  <c r="M23" i="67"/>
  <c r="N23" i="67"/>
  <c r="O23" i="67"/>
  <c r="P23" i="67"/>
  <c r="Q23" i="67"/>
  <c r="L24" i="67"/>
  <c r="M24" i="67"/>
  <c r="N24" i="67"/>
  <c r="O24" i="67"/>
  <c r="P24" i="67"/>
  <c r="Q24" i="67"/>
  <c r="L25" i="67"/>
  <c r="M25" i="67"/>
  <c r="N25" i="67"/>
  <c r="O25" i="67"/>
  <c r="P25" i="67"/>
  <c r="Q25" i="67"/>
  <c r="L26" i="67"/>
  <c r="M26" i="67"/>
  <c r="N26" i="67"/>
  <c r="O26" i="67"/>
  <c r="P26" i="67"/>
  <c r="Q26" i="67"/>
  <c r="Q27" i="67"/>
  <c r="K28" i="67"/>
  <c r="L28" i="67"/>
  <c r="M28" i="67"/>
  <c r="N28" i="67"/>
  <c r="O28" i="67"/>
  <c r="P28" i="67"/>
  <c r="Q28" i="67"/>
  <c r="L30" i="67"/>
  <c r="M30" i="67"/>
  <c r="N30" i="67"/>
  <c r="O30" i="67"/>
  <c r="P30" i="67"/>
  <c r="Q30" i="67"/>
  <c r="N31" i="67"/>
  <c r="O31" i="67"/>
  <c r="P31" i="67"/>
  <c r="Q31" i="67"/>
  <c r="L33" i="67"/>
  <c r="M33" i="67"/>
  <c r="N33" i="67"/>
  <c r="O33" i="67"/>
  <c r="P33" i="67"/>
  <c r="Q33" i="67"/>
  <c r="L34" i="67"/>
  <c r="M34" i="67"/>
  <c r="N34" i="67"/>
  <c r="O34" i="67"/>
  <c r="P34" i="67"/>
  <c r="Q34" i="67"/>
  <c r="L36" i="67"/>
  <c r="M36" i="67"/>
  <c r="N36" i="67"/>
  <c r="O36" i="67"/>
  <c r="P36" i="67"/>
  <c r="Q36" i="67"/>
  <c r="E38" i="67"/>
  <c r="L38" i="67"/>
  <c r="M38" i="67"/>
  <c r="N38" i="67"/>
  <c r="P38" i="67"/>
  <c r="Q38" i="67"/>
  <c r="E39" i="67"/>
  <c r="L39" i="67"/>
  <c r="M39" i="67"/>
  <c r="N39" i="67"/>
  <c r="O39" i="67"/>
  <c r="P39" i="67"/>
  <c r="Q39" i="67"/>
  <c r="L40" i="67"/>
  <c r="M40" i="67"/>
  <c r="N40" i="67"/>
  <c r="O40" i="67"/>
  <c r="P40" i="67"/>
  <c r="Q40" i="67"/>
  <c r="H41" i="67"/>
  <c r="L42" i="67"/>
  <c r="M42" i="67"/>
  <c r="N42" i="67"/>
  <c r="O42" i="67"/>
  <c r="P42" i="67"/>
  <c r="Q42" i="67"/>
  <c r="L43" i="67"/>
  <c r="M43" i="67"/>
  <c r="N43" i="67"/>
  <c r="O43" i="67"/>
  <c r="P43" i="67"/>
  <c r="Q43" i="67"/>
  <c r="L44" i="67"/>
  <c r="M44" i="67"/>
  <c r="N44" i="67"/>
  <c r="O44" i="67"/>
  <c r="P44" i="67"/>
  <c r="Q44" i="67"/>
  <c r="L46" i="67"/>
  <c r="M46" i="67"/>
  <c r="N46" i="67"/>
  <c r="O46" i="67"/>
  <c r="P46" i="67"/>
  <c r="Q46" i="67"/>
  <c r="L47" i="67"/>
  <c r="M47" i="67"/>
  <c r="N47" i="67"/>
  <c r="O47" i="67"/>
  <c r="P47" i="67"/>
  <c r="Q47" i="67"/>
  <c r="L48" i="67"/>
  <c r="M48" i="67"/>
  <c r="N48" i="67"/>
  <c r="O48" i="67"/>
  <c r="P48" i="67"/>
  <c r="Q48" i="67"/>
  <c r="L50" i="67"/>
  <c r="M50" i="67"/>
  <c r="N50" i="67"/>
  <c r="O50" i="67"/>
  <c r="P50" i="67"/>
  <c r="Q50" i="67"/>
  <c r="L51" i="67"/>
  <c r="M51" i="67"/>
  <c r="N51" i="67"/>
  <c r="O51" i="67"/>
  <c r="P51" i="67"/>
  <c r="Q51" i="67"/>
  <c r="L52" i="67"/>
  <c r="M52" i="67"/>
  <c r="N52" i="67"/>
  <c r="O52" i="67"/>
  <c r="P52" i="67"/>
  <c r="Q52" i="67"/>
  <c r="L53" i="67"/>
  <c r="M53" i="67"/>
  <c r="N53" i="67"/>
  <c r="O53" i="67"/>
  <c r="P53" i="67"/>
  <c r="Q53" i="67"/>
  <c r="L54" i="67"/>
  <c r="M54" i="67"/>
  <c r="N54" i="67"/>
  <c r="O54" i="67"/>
  <c r="P54" i="67"/>
  <c r="Q54" i="67"/>
  <c r="Q55" i="67"/>
  <c r="K56" i="67"/>
  <c r="L56" i="67"/>
  <c r="M56" i="67"/>
  <c r="N56" i="67"/>
  <c r="O56" i="67"/>
  <c r="P56" i="67"/>
  <c r="Q56" i="67"/>
  <c r="L59" i="67"/>
  <c r="M59" i="67"/>
  <c r="N59" i="67"/>
  <c r="O59" i="67"/>
  <c r="P59" i="67"/>
  <c r="Q59" i="67"/>
  <c r="L60" i="67"/>
  <c r="M60" i="67"/>
  <c r="N60" i="67"/>
  <c r="O60" i="67"/>
  <c r="P60" i="67"/>
  <c r="Q60" i="67"/>
  <c r="L61" i="67"/>
  <c r="M61" i="67"/>
  <c r="N61" i="67"/>
  <c r="O61" i="67"/>
  <c r="P61" i="67"/>
  <c r="Q61" i="67"/>
  <c r="L9" i="66"/>
  <c r="L9" i="67" s="1"/>
  <c r="M9" i="66"/>
  <c r="N9" i="66"/>
  <c r="O9" i="66"/>
  <c r="P9" i="66"/>
  <c r="Q9" i="66"/>
  <c r="L14" i="66"/>
  <c r="L12" i="66" s="1"/>
  <c r="L12" i="67" s="1"/>
  <c r="M14" i="66"/>
  <c r="M12" i="66" s="1"/>
  <c r="N14" i="66"/>
  <c r="N12" i="66" s="1"/>
  <c r="N12" i="67" s="1"/>
  <c r="O14" i="66"/>
  <c r="O12" i="66" s="1"/>
  <c r="P14" i="66"/>
  <c r="Q14" i="66"/>
  <c r="Q12" i="66" s="1"/>
  <c r="L18" i="66"/>
  <c r="L18" i="67" s="1"/>
  <c r="M18" i="66"/>
  <c r="N18" i="66"/>
  <c r="O18" i="66"/>
  <c r="P18" i="66"/>
  <c r="Q18" i="66"/>
  <c r="L22" i="66"/>
  <c r="L22" i="67" s="1"/>
  <c r="M22" i="66"/>
  <c r="N22" i="66"/>
  <c r="N22" i="67" s="1"/>
  <c r="O22" i="66"/>
  <c r="P22" i="66"/>
  <c r="Q22" i="66"/>
  <c r="Q22" i="67" s="1"/>
  <c r="L27" i="66"/>
  <c r="L27" i="67" s="1"/>
  <c r="M27" i="66"/>
  <c r="N27" i="66"/>
  <c r="O27" i="66"/>
  <c r="P27" i="66"/>
  <c r="L32" i="66"/>
  <c r="L32" i="67" s="1"/>
  <c r="M32" i="66"/>
  <c r="M32" i="67" s="1"/>
  <c r="N32" i="66"/>
  <c r="N32" i="67" s="1"/>
  <c r="O32" i="66"/>
  <c r="P32" i="66"/>
  <c r="Q32" i="66"/>
  <c r="Q32" i="67" s="1"/>
  <c r="L35" i="66"/>
  <c r="L37" i="66"/>
  <c r="L37" i="67" s="1"/>
  <c r="M37" i="66"/>
  <c r="M35" i="66" s="1"/>
  <c r="N37" i="66"/>
  <c r="N37" i="67" s="1"/>
  <c r="O37" i="66"/>
  <c r="O35" i="66" s="1"/>
  <c r="P37" i="66"/>
  <c r="P37" i="67" s="1"/>
  <c r="Q37" i="66"/>
  <c r="Q37" i="67" s="1"/>
  <c r="L41" i="66"/>
  <c r="L41" i="67" s="1"/>
  <c r="M41" i="66"/>
  <c r="M41" i="67" s="1"/>
  <c r="N41" i="66"/>
  <c r="N41" i="67" s="1"/>
  <c r="O41" i="66"/>
  <c r="P41" i="66"/>
  <c r="P41" i="67" s="1"/>
  <c r="Q41" i="66"/>
  <c r="Q41" i="67" s="1"/>
  <c r="L45" i="66"/>
  <c r="L45" i="67" s="1"/>
  <c r="M45" i="66"/>
  <c r="M45" i="67" s="1"/>
  <c r="N45" i="66"/>
  <c r="N45" i="67" s="1"/>
  <c r="O45" i="66"/>
  <c r="O45" i="67" s="1"/>
  <c r="P45" i="66"/>
  <c r="P45" i="67" s="1"/>
  <c r="Q45" i="66"/>
  <c r="Q45" i="67" s="1"/>
  <c r="L49" i="66"/>
  <c r="L49" i="67" s="1"/>
  <c r="M49" i="66"/>
  <c r="M49" i="67" s="1"/>
  <c r="N49" i="66"/>
  <c r="N49" i="67" s="1"/>
  <c r="O49" i="66"/>
  <c r="P49" i="66"/>
  <c r="P49" i="67" s="1"/>
  <c r="Q49" i="66"/>
  <c r="P9" i="67" l="1"/>
  <c r="N9" i="67"/>
  <c r="M12" i="67"/>
  <c r="P55" i="67"/>
  <c r="L29" i="66"/>
  <c r="L29" i="67" s="1"/>
  <c r="Q49" i="67"/>
  <c r="Q35" i="66"/>
  <c r="Q35" i="67" s="1"/>
  <c r="O29" i="66"/>
  <c r="Q9" i="67"/>
  <c r="O57" i="66"/>
  <c r="M57" i="66"/>
  <c r="Q18" i="67"/>
  <c r="L57" i="66"/>
  <c r="L57" i="67" s="1"/>
  <c r="P18" i="67"/>
  <c r="O27" i="67"/>
  <c r="O18" i="67"/>
  <c r="P35" i="66"/>
  <c r="P57" i="66" s="1"/>
  <c r="N27" i="67"/>
  <c r="N18" i="67"/>
  <c r="O49" i="67"/>
  <c r="O41" i="67"/>
  <c r="N35" i="66"/>
  <c r="N57" i="66" s="1"/>
  <c r="Q14" i="67"/>
  <c r="P32" i="67"/>
  <c r="P22" i="67"/>
  <c r="P14" i="67"/>
  <c r="O32" i="67"/>
  <c r="O22" i="67"/>
  <c r="M29" i="66"/>
  <c r="M22" i="67"/>
  <c r="M18" i="67"/>
  <c r="O14" i="67"/>
  <c r="O9" i="67"/>
  <c r="O55" i="67"/>
  <c r="N14" i="67"/>
  <c r="N55" i="67"/>
  <c r="M14" i="67"/>
  <c r="M9" i="67"/>
  <c r="M55" i="67"/>
  <c r="O37" i="67"/>
  <c r="P27" i="67"/>
  <c r="L14" i="67"/>
  <c r="Q29" i="66"/>
  <c r="L55" i="67"/>
  <c r="M37" i="67"/>
  <c r="M27" i="67"/>
  <c r="Q12" i="67"/>
  <c r="M35" i="67"/>
  <c r="P12" i="66"/>
  <c r="P29" i="66" s="1"/>
  <c r="N29" i="66"/>
  <c r="L35" i="67"/>
  <c r="O12" i="67"/>
  <c r="O35" i="67"/>
  <c r="Q57" i="66" l="1"/>
  <c r="P35" i="67"/>
  <c r="N35" i="67"/>
  <c r="P57" i="67"/>
  <c r="M57" i="67"/>
  <c r="N57" i="67"/>
  <c r="O57" i="67"/>
  <c r="Q57" i="67"/>
  <c r="N29" i="67"/>
  <c r="P12" i="67"/>
  <c r="P29" i="67"/>
  <c r="Q29" i="67"/>
  <c r="M29" i="67"/>
  <c r="O29" i="67"/>
  <c r="D5" i="63" l="1"/>
  <c r="C4" i="65" l="1"/>
  <c r="D4" i="64"/>
</calcChain>
</file>

<file path=xl/sharedStrings.xml><?xml version="1.0" encoding="utf-8"?>
<sst xmlns="http://schemas.openxmlformats.org/spreadsheetml/2006/main" count="959" uniqueCount="453">
  <si>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</si>
  <si>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</si>
  <si>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</si>
  <si>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</si>
  <si>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</si>
  <si>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</si>
  <si>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</si>
  <si>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</si>
  <si>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</si>
  <si>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</si>
  <si>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</si>
  <si>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</si>
  <si>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</si>
  <si>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</si>
  <si>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</si>
  <si>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</si>
  <si>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</si>
  <si>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</si>
  <si>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r>
      <rPr>
        <sz val="12"/>
        <rFont val="ＭＳ Ｐゴシック"/>
        <family val="3"/>
        <charset val="128"/>
      </rPr>
      <t>様式</t>
    </r>
    <r>
      <rPr>
        <sz val="12"/>
        <rFont val="Arial"/>
        <family val="2"/>
      </rPr>
      <t>B-1</t>
    </r>
    <rPh sb="0" eb="2">
      <t>ヨウシキ</t>
    </rPh>
    <phoneticPr fontId="40"/>
  </si>
  <si>
    <r>
      <rPr>
        <sz val="12"/>
        <rFont val="ＭＳ Ｐゴシック"/>
        <family val="3"/>
        <charset val="128"/>
      </rPr>
      <t>様式</t>
    </r>
    <r>
      <rPr>
        <sz val="12"/>
        <rFont val="Arial"/>
        <family val="2"/>
      </rPr>
      <t>B-3</t>
    </r>
    <rPh sb="0" eb="2">
      <t>ヨウシキ</t>
    </rPh>
    <phoneticPr fontId="40"/>
  </si>
  <si>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</si>
  <si>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</si>
  <si>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</si>
  <si>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</si>
  <si>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</si>
  <si>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</si>
  <si>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</si>
  <si>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</si>
  <si>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</si>
  <si>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A-4-4</t>
    <phoneticPr fontId="40"/>
  </si>
  <si>
    <t>B-1-3-(3)</t>
    <phoneticPr fontId="40"/>
  </si>
  <si>
    <t>B-2-4</t>
    <phoneticPr fontId="40"/>
  </si>
  <si>
    <t>B-2-8</t>
    <phoneticPr fontId="40"/>
  </si>
  <si>
    <t>E-1-2</t>
    <phoneticPr fontId="40"/>
  </si>
  <si>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</si>
  <si>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</si>
  <si>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</si>
  <si>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</si>
  <si>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</si>
  <si>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</si>
  <si>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</si>
  <si>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</si>
  <si>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</si>
  <si>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</si>
  <si>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</si>
  <si>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</si>
  <si>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</si>
  <si>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</si>
  <si>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</si>
  <si>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</si>
  <si>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中国</t>
    <rPh sb="0" eb="2">
      <t>チュウゴク</t>
    </rPh>
    <phoneticPr fontId="25"/>
  </si>
  <si>
    <t>⇒</t>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</si>
  <si>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</si>
  <si>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</si>
  <si>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</si>
  <si>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(3)　本邦産同種の貨物</t>
    <rPh sb="4" eb="6">
      <t>ホンポウ</t>
    </rPh>
    <rPh sb="6" eb="7">
      <t>サン</t>
    </rPh>
    <rPh sb="7" eb="9">
      <t>ドウシュ</t>
    </rPh>
    <rPh sb="10" eb="12">
      <t>カモツ</t>
    </rPh>
    <phoneticPr fontId="40"/>
  </si>
  <si>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</si>
  <si>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</si>
  <si>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</si>
  <si>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</si>
  <si>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</si>
  <si>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</si>
  <si>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様式B-1　生産及び販売等の状況</t>
    <rPh sb="0" eb="2">
      <t>ヨウシキ</t>
    </rPh>
    <rPh sb="6" eb="8">
      <t>セイサン</t>
    </rPh>
    <rPh sb="8" eb="9">
      <t>オヨ</t>
    </rPh>
    <phoneticPr fontId="25"/>
  </si>
  <si>
    <t>（単位）数量：kg／金額：円</t>
    <rPh sb="13" eb="14">
      <t>エン</t>
    </rPh>
    <phoneticPr fontId="25"/>
  </si>
  <si>
    <t>１．数量（kg）</t>
    <rPh sb="2" eb="4">
      <t>スウリョウ</t>
    </rPh>
    <phoneticPr fontId="25"/>
  </si>
  <si>
    <t>(1)</t>
    <phoneticPr fontId="25"/>
  </si>
  <si>
    <t>生産量</t>
    <rPh sb="0" eb="2">
      <t>セイサン</t>
    </rPh>
    <rPh sb="2" eb="3">
      <t>リョウ</t>
    </rPh>
    <phoneticPr fontId="25"/>
  </si>
  <si>
    <t>(A)</t>
    <phoneticPr fontId="25"/>
  </si>
  <si>
    <t>(2)</t>
    <phoneticPr fontId="25"/>
  </si>
  <si>
    <t>輸入量</t>
    <rPh sb="0" eb="2">
      <t>ユニュウ</t>
    </rPh>
    <rPh sb="2" eb="3">
      <t>リョウ</t>
    </rPh>
    <phoneticPr fontId="25"/>
  </si>
  <si>
    <t>(B) (=C+D)</t>
  </si>
  <si>
    <t>うち調査対象貨物</t>
    <rPh sb="2" eb="4">
      <t>チョウサ</t>
    </rPh>
    <rPh sb="4" eb="6">
      <t>タイショウ</t>
    </rPh>
    <rPh sb="6" eb="8">
      <t>カモツ</t>
    </rPh>
    <phoneticPr fontId="25"/>
  </si>
  <si>
    <t>(C)</t>
    <phoneticPr fontId="25"/>
  </si>
  <si>
    <t>うち第三国産同種の貨物</t>
    <rPh sb="2" eb="3">
      <t>ダイ</t>
    </rPh>
    <rPh sb="3" eb="4">
      <t>サン</t>
    </rPh>
    <rPh sb="4" eb="5">
      <t>コク</t>
    </rPh>
    <rPh sb="5" eb="6">
      <t>サン</t>
    </rPh>
    <rPh sb="6" eb="8">
      <t>ドウシュ</t>
    </rPh>
    <rPh sb="9" eb="11">
      <t>カモツ</t>
    </rPh>
    <phoneticPr fontId="25"/>
  </si>
  <si>
    <t>(D)</t>
    <phoneticPr fontId="25"/>
  </si>
  <si>
    <t>(3)</t>
    <phoneticPr fontId="25"/>
  </si>
  <si>
    <t>購入量</t>
    <rPh sb="0" eb="2">
      <t>コウニュウ</t>
    </rPh>
    <rPh sb="2" eb="3">
      <t>リョウ</t>
    </rPh>
    <phoneticPr fontId="25"/>
  </si>
  <si>
    <t>(E) (=F+G+H)</t>
  </si>
  <si>
    <t>(F)</t>
    <phoneticPr fontId="25"/>
  </si>
  <si>
    <t>うち本邦産同種の貨物</t>
    <phoneticPr fontId="25"/>
  </si>
  <si>
    <t>(H)</t>
    <phoneticPr fontId="25"/>
  </si>
  <si>
    <t>(4)</t>
    <phoneticPr fontId="25"/>
  </si>
  <si>
    <t>使用量</t>
    <rPh sb="0" eb="3">
      <t>シヨウリョウ</t>
    </rPh>
    <phoneticPr fontId="25"/>
  </si>
  <si>
    <t>(I)(=J+K+L)</t>
  </si>
  <si>
    <t>(J)</t>
    <phoneticPr fontId="25"/>
  </si>
  <si>
    <t>(K)</t>
    <phoneticPr fontId="25"/>
  </si>
  <si>
    <t>(L)</t>
    <phoneticPr fontId="25"/>
  </si>
  <si>
    <t>(5)</t>
    <phoneticPr fontId="25"/>
  </si>
  <si>
    <t>国内販売量</t>
    <rPh sb="0" eb="2">
      <t>コクナイ</t>
    </rPh>
    <rPh sb="2" eb="4">
      <t>ハンバイ</t>
    </rPh>
    <rPh sb="4" eb="5">
      <t>リョウ</t>
    </rPh>
    <phoneticPr fontId="25"/>
  </si>
  <si>
    <t>(M) (=N+O+P)</t>
  </si>
  <si>
    <t>(N)</t>
    <phoneticPr fontId="25"/>
  </si>
  <si>
    <t>うち国内関連企業向け</t>
  </si>
  <si>
    <t>(N-1-1)</t>
    <phoneticPr fontId="25"/>
  </si>
  <si>
    <t>うち国内非関連企業向け</t>
    <rPh sb="2" eb="4">
      <t>コクナイ</t>
    </rPh>
    <rPh sb="4" eb="5">
      <t>ヒ</t>
    </rPh>
    <rPh sb="5" eb="7">
      <t>カンレン</t>
    </rPh>
    <rPh sb="7" eb="10">
      <t>キギョウム</t>
    </rPh>
    <phoneticPr fontId="25"/>
  </si>
  <si>
    <t>(N-1-2)</t>
  </si>
  <si>
    <t>(O)</t>
    <phoneticPr fontId="25"/>
  </si>
  <si>
    <t>うち国内関連企業向け</t>
    <rPh sb="2" eb="4">
      <t>コクナイ</t>
    </rPh>
    <rPh sb="4" eb="6">
      <t>カンレン</t>
    </rPh>
    <rPh sb="6" eb="9">
      <t>キギョウム</t>
    </rPh>
    <phoneticPr fontId="25"/>
  </si>
  <si>
    <t>(P)</t>
    <phoneticPr fontId="25"/>
  </si>
  <si>
    <t>(6)</t>
    <phoneticPr fontId="25"/>
  </si>
  <si>
    <t>輸出量</t>
    <rPh sb="0" eb="2">
      <t>ユシュツ</t>
    </rPh>
    <rPh sb="2" eb="3">
      <t>リョウ</t>
    </rPh>
    <phoneticPr fontId="25"/>
  </si>
  <si>
    <t>(Q)</t>
    <phoneticPr fontId="25"/>
  </si>
  <si>
    <t>(7)-1</t>
    <phoneticPr fontId="25"/>
  </si>
  <si>
    <t>期首在庫量</t>
    <rPh sb="0" eb="1">
      <t>キ</t>
    </rPh>
    <rPh sb="1" eb="2">
      <t>クビ</t>
    </rPh>
    <rPh sb="2" eb="4">
      <t>ザイコ</t>
    </rPh>
    <rPh sb="4" eb="5">
      <t>リョウ</t>
    </rPh>
    <phoneticPr fontId="25"/>
  </si>
  <si>
    <t>(R1)</t>
    <phoneticPr fontId="25"/>
  </si>
  <si>
    <t>(7)-2</t>
    <phoneticPr fontId="25"/>
  </si>
  <si>
    <t xml:space="preserve">期末在庫量 </t>
    <rPh sb="0" eb="2">
      <t>キマツ</t>
    </rPh>
    <rPh sb="2" eb="4">
      <t>ザイコ</t>
    </rPh>
    <rPh sb="4" eb="5">
      <t>リョウ</t>
    </rPh>
    <phoneticPr fontId="25"/>
  </si>
  <si>
    <t>(R2)</t>
    <phoneticPr fontId="25"/>
  </si>
  <si>
    <t>(8)</t>
    <phoneticPr fontId="25"/>
  </si>
  <si>
    <t>数量差異(R1+A+B+E)-(I+M+Q)-R2</t>
    <phoneticPr fontId="25"/>
  </si>
  <si>
    <t>２．金額（円・税抜き）</t>
    <phoneticPr fontId="25"/>
  </si>
  <si>
    <t>生産額</t>
    <rPh sb="0" eb="2">
      <t>セイサン</t>
    </rPh>
    <rPh sb="2" eb="3">
      <t>ガク</t>
    </rPh>
    <phoneticPr fontId="25"/>
  </si>
  <si>
    <t>(a)</t>
    <phoneticPr fontId="25"/>
  </si>
  <si>
    <t>輸入額</t>
    <rPh sb="0" eb="2">
      <t>ユニュウ</t>
    </rPh>
    <rPh sb="2" eb="3">
      <t>ガク</t>
    </rPh>
    <phoneticPr fontId="25"/>
  </si>
  <si>
    <t>(b) (=c+d)</t>
  </si>
  <si>
    <t>(c)</t>
    <phoneticPr fontId="25"/>
  </si>
  <si>
    <t>(d)</t>
    <phoneticPr fontId="25"/>
  </si>
  <si>
    <t>購入額</t>
    <rPh sb="0" eb="2">
      <t>コウニュウ</t>
    </rPh>
    <rPh sb="2" eb="3">
      <t>ガク</t>
    </rPh>
    <phoneticPr fontId="25"/>
  </si>
  <si>
    <t>(e) (=f+g+h)</t>
  </si>
  <si>
    <t>(f)</t>
    <phoneticPr fontId="25"/>
  </si>
  <si>
    <t>(h)</t>
    <phoneticPr fontId="25"/>
  </si>
  <si>
    <t>使用額</t>
    <rPh sb="0" eb="3">
      <t>シヨウガク</t>
    </rPh>
    <phoneticPr fontId="25"/>
  </si>
  <si>
    <t>原価</t>
    <rPh sb="0" eb="2">
      <t>ゲンカ</t>
    </rPh>
    <phoneticPr fontId="25"/>
  </si>
  <si>
    <t>）</t>
    <phoneticPr fontId="25"/>
  </si>
  <si>
    <t>(i)(=j+k+l)</t>
  </si>
  <si>
    <t>(j)</t>
    <phoneticPr fontId="25"/>
  </si>
  <si>
    <t>(k)</t>
    <phoneticPr fontId="25"/>
  </si>
  <si>
    <t>(l)</t>
    <phoneticPr fontId="25"/>
  </si>
  <si>
    <t>(5)-1</t>
    <phoneticPr fontId="25"/>
  </si>
  <si>
    <t>国内販売原価</t>
    <rPh sb="0" eb="2">
      <t>コクナイ</t>
    </rPh>
    <rPh sb="2" eb="4">
      <t>ハンバイ</t>
    </rPh>
    <rPh sb="4" eb="6">
      <t>ゲンカ</t>
    </rPh>
    <phoneticPr fontId="25"/>
  </si>
  <si>
    <t>(m)</t>
    <phoneticPr fontId="25"/>
  </si>
  <si>
    <t xml:space="preserve">(m-1) </t>
    <phoneticPr fontId="25"/>
  </si>
  <si>
    <t xml:space="preserve">(m-2) </t>
    <phoneticPr fontId="25"/>
  </si>
  <si>
    <t xml:space="preserve">(m-3) </t>
    <phoneticPr fontId="25"/>
  </si>
  <si>
    <t>(5)-2</t>
    <phoneticPr fontId="25"/>
  </si>
  <si>
    <t>国内販売額</t>
    <rPh sb="0" eb="2">
      <t>コクナイ</t>
    </rPh>
    <rPh sb="2" eb="4">
      <t>ハンバイ</t>
    </rPh>
    <rPh sb="4" eb="5">
      <t>ガク</t>
    </rPh>
    <phoneticPr fontId="25"/>
  </si>
  <si>
    <t>(m') (=n+o+p)</t>
    <phoneticPr fontId="25"/>
  </si>
  <si>
    <t>(n)</t>
    <phoneticPr fontId="25"/>
  </si>
  <si>
    <t>(n-1-1)</t>
    <phoneticPr fontId="25"/>
  </si>
  <si>
    <t>(n-1-2)</t>
  </si>
  <si>
    <t>(o)</t>
    <phoneticPr fontId="25"/>
  </si>
  <si>
    <t>(p)</t>
    <phoneticPr fontId="25"/>
  </si>
  <si>
    <t>(6)-1</t>
    <phoneticPr fontId="25"/>
  </si>
  <si>
    <t>輸出原価</t>
    <rPh sb="0" eb="2">
      <t>ユシュツ</t>
    </rPh>
    <rPh sb="2" eb="4">
      <t>ゲンカ</t>
    </rPh>
    <phoneticPr fontId="25"/>
  </si>
  <si>
    <t>(q)</t>
    <phoneticPr fontId="25"/>
  </si>
  <si>
    <t>(6)-2</t>
    <phoneticPr fontId="25"/>
  </si>
  <si>
    <t>輸出額</t>
    <rPh sb="0" eb="2">
      <t>ユシュツ</t>
    </rPh>
    <rPh sb="2" eb="3">
      <t>ガク</t>
    </rPh>
    <phoneticPr fontId="25"/>
  </si>
  <si>
    <t>(q-1)</t>
    <phoneticPr fontId="25"/>
  </si>
  <si>
    <t>期首在庫額</t>
    <rPh sb="0" eb="1">
      <t>キ</t>
    </rPh>
    <rPh sb="1" eb="2">
      <t>クビ</t>
    </rPh>
    <rPh sb="2" eb="4">
      <t>ザイコ</t>
    </rPh>
    <rPh sb="4" eb="5">
      <t>ガク</t>
    </rPh>
    <phoneticPr fontId="25"/>
  </si>
  <si>
    <t>(r1)</t>
    <phoneticPr fontId="25"/>
  </si>
  <si>
    <t>期末在庫額</t>
    <rPh sb="0" eb="2">
      <t>キマツ</t>
    </rPh>
    <rPh sb="2" eb="4">
      <t>ザイコ</t>
    </rPh>
    <rPh sb="4" eb="5">
      <t>ガク</t>
    </rPh>
    <phoneticPr fontId="25"/>
  </si>
  <si>
    <t>(r2)</t>
    <phoneticPr fontId="25"/>
  </si>
  <si>
    <t>金額差異(r1+a+b+e)-(i+m+q)-r2</t>
    <rPh sb="0" eb="2">
      <t>キンガク</t>
    </rPh>
    <phoneticPr fontId="25"/>
  </si>
  <si>
    <t>３．数値等の説明</t>
    <rPh sb="2" eb="4">
      <t>スウチ</t>
    </rPh>
    <rPh sb="4" eb="5">
      <t>トウ</t>
    </rPh>
    <rPh sb="6" eb="8">
      <t>セツメイ</t>
    </rPh>
    <phoneticPr fontId="25"/>
  </si>
  <si>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25"/>
  </si>
  <si>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25"/>
  </si>
  <si>
    <t>（注1)</t>
    <phoneticPr fontId="25"/>
  </si>
  <si>
    <t>（注2)</t>
    <phoneticPr fontId="25"/>
  </si>
  <si>
    <t xml:space="preserve">各項目において実績や回答が無い場合は、数値に係るものは「0」、その他は「該当無し」とし、空欄にはしないでください。 </t>
    <phoneticPr fontId="25"/>
  </si>
  <si>
    <t>【開示版】</t>
    <rPh sb="1" eb="3">
      <t>カイジ</t>
    </rPh>
    <rPh sb="3" eb="4">
      <t>バン</t>
    </rPh>
    <phoneticPr fontId="25"/>
  </si>
  <si>
    <t>期首在庫量</t>
    <rPh sb="2" eb="4">
      <t>ザイコ</t>
    </rPh>
    <rPh sb="4" eb="5">
      <t>リョウ</t>
    </rPh>
    <phoneticPr fontId="25"/>
  </si>
  <si>
    <t>期首在庫額</t>
    <rPh sb="2" eb="4">
      <t>ザイコ</t>
    </rPh>
    <rPh sb="4" eb="5">
      <t>ガク</t>
    </rPh>
    <phoneticPr fontId="25"/>
  </si>
  <si>
    <t>様式B-3　貴社の生産した製品</t>
    <rPh sb="0" eb="2">
      <t>ヨウシキ</t>
    </rPh>
    <phoneticPr fontId="25"/>
  </si>
  <si>
    <t>使用期間</t>
    <rPh sb="0" eb="2">
      <t>シヨウ</t>
    </rPh>
    <rPh sb="2" eb="4">
      <t>キカン</t>
    </rPh>
    <phoneticPr fontId="25"/>
  </si>
  <si>
    <t>調査対象貨物等を使用して生産した貴社製品の概要</t>
    <rPh sb="0" eb="2">
      <t>チョウサ</t>
    </rPh>
    <rPh sb="2" eb="4">
      <t>タイショウ</t>
    </rPh>
    <rPh sb="4" eb="6">
      <t>カモツ</t>
    </rPh>
    <rPh sb="6" eb="7">
      <t>トウ</t>
    </rPh>
    <rPh sb="8" eb="10">
      <t>シヨウ</t>
    </rPh>
    <rPh sb="12" eb="14">
      <t>セイサン</t>
    </rPh>
    <rPh sb="16" eb="18">
      <t>キシャ</t>
    </rPh>
    <rPh sb="18" eb="20">
      <t>セイヒン</t>
    </rPh>
    <rPh sb="21" eb="23">
      <t>ガイヨウ</t>
    </rPh>
    <phoneticPr fontId="25"/>
  </si>
  <si>
    <t>使用した調査対象貨物等の概要</t>
    <rPh sb="0" eb="2">
      <t>シヨウ</t>
    </rPh>
    <rPh sb="4" eb="6">
      <t>チョウサ</t>
    </rPh>
    <rPh sb="6" eb="8">
      <t>タイショウ</t>
    </rPh>
    <rPh sb="8" eb="10">
      <t>カモツ</t>
    </rPh>
    <rPh sb="10" eb="11">
      <t>トウ</t>
    </rPh>
    <rPh sb="12" eb="14">
      <t>ガイヨウ</t>
    </rPh>
    <phoneticPr fontId="25"/>
  </si>
  <si>
    <t>名称</t>
    <rPh sb="0" eb="2">
      <t>メイショウ</t>
    </rPh>
    <phoneticPr fontId="25"/>
  </si>
  <si>
    <t>主な用途</t>
    <rPh sb="0" eb="1">
      <t>オモ</t>
    </rPh>
    <rPh sb="2" eb="4">
      <t>ヨウト</t>
    </rPh>
    <phoneticPr fontId="25"/>
  </si>
  <si>
    <t>貴社製品の原価に占める調査対象貨物等の購入額の割合（％）</t>
    <rPh sb="0" eb="2">
      <t>キシャ</t>
    </rPh>
    <rPh sb="2" eb="4">
      <t>セイヒン</t>
    </rPh>
    <rPh sb="5" eb="7">
      <t>ゲンカ</t>
    </rPh>
    <rPh sb="8" eb="9">
      <t>シ</t>
    </rPh>
    <rPh sb="11" eb="13">
      <t>チョウサ</t>
    </rPh>
    <rPh sb="13" eb="15">
      <t>タイショウ</t>
    </rPh>
    <rPh sb="15" eb="17">
      <t>カモツ</t>
    </rPh>
    <rPh sb="17" eb="18">
      <t>トウ</t>
    </rPh>
    <rPh sb="19" eb="21">
      <t>コウニュウ</t>
    </rPh>
    <rPh sb="21" eb="22">
      <t>ガク</t>
    </rPh>
    <rPh sb="23" eb="25">
      <t>ワリアイ</t>
    </rPh>
    <phoneticPr fontId="25"/>
  </si>
  <si>
    <t>原産国</t>
    <rPh sb="0" eb="2">
      <t>ゲンサン</t>
    </rPh>
    <rPh sb="2" eb="3">
      <t>コク</t>
    </rPh>
    <phoneticPr fontId="25"/>
  </si>
  <si>
    <t>使用量
（kg）</t>
    <rPh sb="0" eb="3">
      <t>シヨウリョウ</t>
    </rPh>
    <phoneticPr fontId="25"/>
  </si>
  <si>
    <t>選択コード一覧</t>
    <rPh sb="0" eb="2">
      <t>センタク</t>
    </rPh>
    <rPh sb="5" eb="7">
      <t>イチラン</t>
    </rPh>
    <phoneticPr fontId="25"/>
  </si>
  <si>
    <t>品種</t>
    <rPh sb="0" eb="2">
      <t>ヒンシュ</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</si>
  <si>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</si>
  <si>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</si>
  <si>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</si>
  <si>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関連企業との関係コード</t>
    <rPh sb="0" eb="2">
      <t>カンレン</t>
    </rPh>
    <rPh sb="2" eb="4">
      <t>キギョウ</t>
    </rPh>
    <rPh sb="6" eb="8">
      <t>カンケイ</t>
    </rPh>
    <phoneticPr fontId="25"/>
  </si>
  <si>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</si>
  <si>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</si>
  <si>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</si>
  <si>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</si>
  <si>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</si>
  <si>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</si>
  <si>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</si>
  <si>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5"/>
  </si>
  <si>
    <t>貨物の原産国種別</t>
    <rPh sb="0" eb="2">
      <t>カモツ</t>
    </rPh>
    <rPh sb="3" eb="5">
      <t>ゲンサン</t>
    </rPh>
    <rPh sb="5" eb="6">
      <t>コク</t>
    </rPh>
    <rPh sb="6" eb="8">
      <t>シュベツ</t>
    </rPh>
    <phoneticPr fontId="25"/>
  </si>
  <si>
    <t>調査対象貨物</t>
    <rPh sb="0" eb="2">
      <t>チョウサ</t>
    </rPh>
    <rPh sb="2" eb="4">
      <t>タイショウ</t>
    </rPh>
    <rPh sb="4" eb="6">
      <t>カモツ</t>
    </rPh>
    <phoneticPr fontId="25"/>
  </si>
  <si>
    <t>第三国産同種の貨物</t>
    <rPh sb="0" eb="1">
      <t>ダイ</t>
    </rPh>
    <rPh sb="1" eb="3">
      <t>サンゴク</t>
    </rPh>
    <rPh sb="3" eb="4">
      <t>サン</t>
    </rPh>
    <rPh sb="4" eb="6">
      <t>ドウシュ</t>
    </rPh>
    <rPh sb="7" eb="9">
      <t>カモツ</t>
    </rPh>
    <phoneticPr fontId="25"/>
  </si>
  <si>
    <t>本邦産同種の貨物</t>
    <rPh sb="0" eb="2">
      <t>ホンポウ</t>
    </rPh>
    <rPh sb="2" eb="3">
      <t>サン</t>
    </rPh>
    <rPh sb="3" eb="5">
      <t>ドウシュ</t>
    </rPh>
    <rPh sb="6" eb="8">
      <t>カモツ</t>
    </rPh>
    <phoneticPr fontId="25"/>
  </si>
  <si>
    <t>販売先の属性</t>
    <rPh sb="0" eb="3">
      <t>ハンバイサキ</t>
    </rPh>
    <rPh sb="4" eb="6">
      <t>ゾクセイ</t>
    </rPh>
    <phoneticPr fontId="25"/>
  </si>
  <si>
    <t>商社</t>
    <rPh sb="0" eb="2">
      <t>ショウシャ</t>
    </rPh>
    <phoneticPr fontId="25"/>
  </si>
  <si>
    <t>産業上の使用者</t>
    <rPh sb="0" eb="2">
      <t>サンギョウ</t>
    </rPh>
    <rPh sb="2" eb="3">
      <t>ジョウ</t>
    </rPh>
    <rPh sb="4" eb="7">
      <t>シヨウシャ</t>
    </rPh>
    <phoneticPr fontId="25"/>
  </si>
  <si>
    <t>受渡し条件コード</t>
    <rPh sb="0" eb="2">
      <t>ウケワタ</t>
    </rPh>
    <rPh sb="3" eb="5">
      <t>ジョウケン</t>
    </rPh>
    <phoneticPr fontId="25"/>
  </si>
  <si>
    <t>庭先渡し</t>
    <phoneticPr fontId="25"/>
  </si>
  <si>
    <t>工場渡し</t>
    <phoneticPr fontId="25"/>
  </si>
  <si>
    <t>その他</t>
    <rPh sb="2" eb="3">
      <t>タ</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</si>
  <si>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</si>
  <si>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</si>
  <si>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</si>
  <si>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決済手段コード</t>
    <rPh sb="0" eb="2">
      <t>ケッサイ</t>
    </rPh>
    <rPh sb="2" eb="4">
      <t>シュダン</t>
    </rPh>
    <phoneticPr fontId="25"/>
  </si>
  <si>
    <t>02：D/P（手形支払書類渡し）</t>
    <rPh sb="7" eb="9">
      <t>テガタ</t>
    </rPh>
    <rPh sb="9" eb="11">
      <t>シハラ</t>
    </rPh>
    <rPh sb="11" eb="13">
      <t>ショルイ</t>
    </rPh>
    <rPh sb="13" eb="14">
      <t>ワタ</t>
    </rPh>
    <phoneticPr fontId="25"/>
  </si>
  <si>
    <t>03：D/A（手形引受書類渡し）</t>
    <rPh sb="7" eb="9">
      <t>テガタ</t>
    </rPh>
    <rPh sb="9" eb="11">
      <t>ヒキウケ</t>
    </rPh>
    <rPh sb="11" eb="13">
      <t>ショルイ</t>
    </rPh>
    <rPh sb="13" eb="14">
      <t>ワタ</t>
    </rPh>
    <phoneticPr fontId="25"/>
  </si>
  <si>
    <t>04：T/T（電信送金）</t>
    <rPh sb="7" eb="9">
      <t>デンシン</t>
    </rPh>
    <rPh sb="9" eb="11">
      <t>ソウキン</t>
    </rPh>
    <phoneticPr fontId="25"/>
  </si>
  <si>
    <t>05：M/T（郵便送金）</t>
    <rPh sb="7" eb="9">
      <t>ユウビン</t>
    </rPh>
    <rPh sb="9" eb="11">
      <t>ソウキン</t>
    </rPh>
    <phoneticPr fontId="25"/>
  </si>
  <si>
    <t>06：D/D（送金小切手）</t>
    <rPh sb="7" eb="9">
      <t>ソウキン</t>
    </rPh>
    <rPh sb="9" eb="12">
      <t>コギッテ</t>
    </rPh>
    <phoneticPr fontId="25"/>
  </si>
  <si>
    <t>荷姿コード</t>
    <rPh sb="0" eb="1">
      <t>ニ</t>
    </rPh>
    <rPh sb="1" eb="2">
      <t>スガタ</t>
    </rPh>
    <phoneticPr fontId="25"/>
  </si>
  <si>
    <t>販売先業種（B）</t>
    <rPh sb="0" eb="3">
      <t>ハンバイサキ</t>
    </rPh>
    <rPh sb="3" eb="5">
      <t>ギョウシュ</t>
    </rPh>
    <phoneticPr fontId="25"/>
  </si>
  <si>
    <t>A：輸出国内に所在する商社等の流通業者（Bを除く）</t>
    <phoneticPr fontId="25"/>
  </si>
  <si>
    <t>B：輸出者</t>
    <phoneticPr fontId="25"/>
  </si>
  <si>
    <t>C1：輸入者（流通業者）</t>
    <phoneticPr fontId="25"/>
  </si>
  <si>
    <t>C3：輸入者（関連企業間の取引）</t>
    <phoneticPr fontId="25"/>
  </si>
  <si>
    <t>C4：その他の輸入者（輸入者の具体的な業種不明）</t>
    <phoneticPr fontId="25"/>
  </si>
  <si>
    <t>D：日本国内に所在する商社等の流通業者（C1からC3を除く）</t>
    <phoneticPr fontId="25"/>
  </si>
  <si>
    <t>E：調査対象貨物を原材料として使用する産業上の使用者（C2を除く）</t>
    <phoneticPr fontId="25"/>
  </si>
  <si>
    <t>F：業種が不明の場合</t>
    <phoneticPr fontId="25"/>
  </si>
  <si>
    <t>G：（その他の業種）</t>
    <phoneticPr fontId="25"/>
  </si>
  <si>
    <t>輸入先業種</t>
    <rPh sb="0" eb="2">
      <t>ユニュウ</t>
    </rPh>
    <rPh sb="2" eb="3">
      <t>サキ</t>
    </rPh>
    <rPh sb="3" eb="5">
      <t>ギョウシュ</t>
    </rPh>
    <phoneticPr fontId="25"/>
  </si>
  <si>
    <t>輸出者かつ生産者</t>
    <rPh sb="0" eb="3">
      <t>ユシュツシャ</t>
    </rPh>
    <rPh sb="5" eb="8">
      <t>セイサンシャ</t>
    </rPh>
    <phoneticPr fontId="25"/>
  </si>
  <si>
    <t>輸出者（生産者でない）</t>
    <rPh sb="0" eb="3">
      <t>ユシュツシャ</t>
    </rPh>
    <rPh sb="4" eb="6">
      <t>セイサン</t>
    </rPh>
    <rPh sb="6" eb="7">
      <t>シャ</t>
    </rPh>
    <phoneticPr fontId="25"/>
  </si>
  <si>
    <t>生産者関連状況</t>
    <rPh sb="0" eb="3">
      <t>セイサンシャ</t>
    </rPh>
    <rPh sb="3" eb="5">
      <t>カンレン</t>
    </rPh>
    <rPh sb="5" eb="7">
      <t>ジョウキョウ</t>
    </rPh>
    <phoneticPr fontId="25"/>
  </si>
  <si>
    <t>Ａ２：生産者の関連企業</t>
    <rPh sb="3" eb="6">
      <t>セイサンシャ</t>
    </rPh>
    <rPh sb="7" eb="9">
      <t>カンレン</t>
    </rPh>
    <rPh sb="9" eb="11">
      <t>キギョウ</t>
    </rPh>
    <phoneticPr fontId="25"/>
  </si>
  <si>
    <t>Ａ４：輸出者の関連企業</t>
    <rPh sb="3" eb="6">
      <t>ユシュツシャ</t>
    </rPh>
    <rPh sb="7" eb="9">
      <t>カンレン</t>
    </rPh>
    <rPh sb="9" eb="11">
      <t>キギョウ</t>
    </rPh>
    <phoneticPr fontId="25"/>
  </si>
  <si>
    <t>Ａ５：輸入者の関連企業</t>
    <rPh sb="3" eb="6">
      <t>ユニュウシャ</t>
    </rPh>
    <rPh sb="7" eb="9">
      <t>カンレン</t>
    </rPh>
    <rPh sb="9" eb="11">
      <t>キギョウ</t>
    </rPh>
    <phoneticPr fontId="25"/>
  </si>
  <si>
    <t>Ａ６：日本国内流通業者（輸入者以外）の関連企業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5"/>
  </si>
  <si>
    <t>Ａ７：産業上の使用者の関連企業</t>
    <rPh sb="3" eb="5">
      <t>サンギョウ</t>
    </rPh>
    <rPh sb="5" eb="6">
      <t>ジョウ</t>
    </rPh>
    <rPh sb="7" eb="10">
      <t>シヨウシャ</t>
    </rPh>
    <rPh sb="11" eb="13">
      <t>カンレン</t>
    </rPh>
    <rPh sb="13" eb="15">
      <t>キギョウ</t>
    </rPh>
    <phoneticPr fontId="25"/>
  </si>
  <si>
    <t>複数該当</t>
    <rPh sb="0" eb="2">
      <t>フクスウ</t>
    </rPh>
    <rPh sb="2" eb="4">
      <t>ガイトウ</t>
    </rPh>
    <phoneticPr fontId="25"/>
  </si>
  <si>
    <t>販売価格の設定方法</t>
    <rPh sb="0" eb="2">
      <t>ハンバイ</t>
    </rPh>
    <rPh sb="2" eb="4">
      <t>カカク</t>
    </rPh>
    <rPh sb="5" eb="7">
      <t>セッテイ</t>
    </rPh>
    <rPh sb="7" eb="9">
      <t>ホウホウ</t>
    </rPh>
    <phoneticPr fontId="25"/>
  </si>
  <si>
    <t>ⅰ個別取引ごとの交渉</t>
    <rPh sb="1" eb="3">
      <t>コベツ</t>
    </rPh>
    <rPh sb="3" eb="5">
      <t>トリヒキ</t>
    </rPh>
    <rPh sb="8" eb="10">
      <t>コウショウ</t>
    </rPh>
    <phoneticPr fontId="25"/>
  </si>
  <si>
    <t>ⅱ契約書に記載</t>
    <rPh sb="1" eb="4">
      <t>ケイヤクショ</t>
    </rPh>
    <rPh sb="5" eb="7">
      <t>キサイ</t>
    </rPh>
    <phoneticPr fontId="25"/>
  </si>
  <si>
    <t>ⅲ価格表の提示</t>
    <rPh sb="1" eb="3">
      <t>カカク</t>
    </rPh>
    <rPh sb="3" eb="4">
      <t>ヒョウ</t>
    </rPh>
    <rPh sb="5" eb="7">
      <t>テイジ</t>
    </rPh>
    <phoneticPr fontId="25"/>
  </si>
  <si>
    <t>ⅳその他</t>
    <rPh sb="3" eb="4">
      <t>タ</t>
    </rPh>
    <phoneticPr fontId="25"/>
  </si>
  <si>
    <t>売買契約の適用期間</t>
    <rPh sb="0" eb="2">
      <t>バイバイ</t>
    </rPh>
    <phoneticPr fontId="25"/>
  </si>
  <si>
    <t>ⅰ長期契約（1年以上）</t>
    <rPh sb="1" eb="3">
      <t>チョウキ</t>
    </rPh>
    <rPh sb="3" eb="5">
      <t>ケイヤク</t>
    </rPh>
    <rPh sb="7" eb="8">
      <t>ネン</t>
    </rPh>
    <rPh sb="8" eb="10">
      <t>イジョウ</t>
    </rPh>
    <phoneticPr fontId="25"/>
  </si>
  <si>
    <t>ⅱ短期契約（1年未満）</t>
    <rPh sb="1" eb="3">
      <t>タンキ</t>
    </rPh>
    <rPh sb="3" eb="5">
      <t>ケイヤク</t>
    </rPh>
    <rPh sb="7" eb="8">
      <t>ネン</t>
    </rPh>
    <rPh sb="8" eb="10">
      <t>ミマン</t>
    </rPh>
    <phoneticPr fontId="25"/>
  </si>
  <si>
    <t>ⅲ一取引ごとの契約</t>
    <rPh sb="1" eb="2">
      <t>１</t>
    </rPh>
    <rPh sb="2" eb="4">
      <t>トリヒキ</t>
    </rPh>
    <rPh sb="7" eb="9">
      <t>ケイヤク</t>
    </rPh>
    <phoneticPr fontId="25"/>
  </si>
  <si>
    <t>割引、値引き及び割戻しの交渉</t>
    <rPh sb="12" eb="14">
      <t>コウショウ</t>
    </rPh>
    <phoneticPr fontId="25"/>
  </si>
  <si>
    <t>ⅰ個別取引数量に応じた割引等</t>
    <rPh sb="1" eb="3">
      <t>コベツ</t>
    </rPh>
    <rPh sb="3" eb="5">
      <t>トリヒキ</t>
    </rPh>
    <rPh sb="5" eb="7">
      <t>スウリョウ</t>
    </rPh>
    <rPh sb="8" eb="9">
      <t>オウ</t>
    </rPh>
    <rPh sb="13" eb="14">
      <t>トウ</t>
    </rPh>
    <phoneticPr fontId="25"/>
  </si>
  <si>
    <t>ⅱ年間取引数量に応じた割引等</t>
    <rPh sb="1" eb="3">
      <t>ネンカン</t>
    </rPh>
    <rPh sb="3" eb="5">
      <t>トリヒキ</t>
    </rPh>
    <rPh sb="5" eb="7">
      <t>スウリョウ</t>
    </rPh>
    <rPh sb="8" eb="9">
      <t>オウ</t>
    </rPh>
    <rPh sb="11" eb="13">
      <t>ワリビキ</t>
    </rPh>
    <rPh sb="13" eb="14">
      <t>トウ</t>
    </rPh>
    <phoneticPr fontId="25"/>
  </si>
  <si>
    <t>ⅲその他</t>
    <rPh sb="3" eb="4">
      <t>タ</t>
    </rPh>
    <phoneticPr fontId="25"/>
  </si>
  <si>
    <t>貿易取引条件（Incoterms）コード</t>
    <rPh sb="0" eb="2">
      <t>ボウエキ</t>
    </rPh>
    <rPh sb="2" eb="4">
      <t>トリヒキ</t>
    </rPh>
    <rPh sb="4" eb="6">
      <t>ジョウケン</t>
    </rPh>
    <phoneticPr fontId="25"/>
  </si>
  <si>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</si>
  <si>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</si>
  <si>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</si>
  <si>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</si>
  <si>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</si>
  <si>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</si>
  <si>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</si>
  <si>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</si>
  <si>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</si>
  <si>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</si>
  <si>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</si>
  <si>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25"/>
  </si>
  <si>
    <t>DAP：仕向地持込渡し</t>
    <phoneticPr fontId="25"/>
  </si>
  <si>
    <t>DDP：仕向地持ち込み渡し・関税込み条件</t>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</si>
  <si>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</si>
  <si>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</si>
  <si>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</si>
  <si>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</si>
  <si>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</si>
  <si>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代替可能性あり</t>
  </si>
  <si>
    <t>一定の条件を満たせば代替可能</t>
  </si>
  <si>
    <t>代替不可能</t>
  </si>
  <si>
    <t>わからない</t>
  </si>
  <si>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</si>
  <si>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</si>
  <si>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黒鉛電極（産業上の使用者）</t>
    <rPh sb="0" eb="2">
      <t>コクエン</t>
    </rPh>
    <rPh sb="2" eb="4">
      <t>デンキョク</t>
    </rPh>
    <rPh sb="5" eb="7">
      <t>サンギョウ</t>
    </rPh>
    <rPh sb="7" eb="8">
      <t>ウエ</t>
    </rPh>
    <rPh sb="9" eb="12">
      <t>シヨウシャ</t>
    </rPh>
    <phoneticPr fontId="25"/>
  </si>
  <si>
    <t>（注3)</t>
    <phoneticPr fontId="25"/>
  </si>
  <si>
    <t>経営活動又は組織の変更
同種の貨物の生産に関し、貴社の経営活動又は組織を変更した場合には、変更内容及び変更の目的を説明してください。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phoneticPr fontId="25"/>
  </si>
  <si>
    <t>自家消費額　　（計上方法：</t>
    <rPh sb="0" eb="2">
      <t>ジカ</t>
    </rPh>
    <rPh sb="2" eb="4">
      <t>ショウヒ</t>
    </rPh>
    <rPh sb="4" eb="5">
      <t>ガク</t>
    </rPh>
    <rPh sb="8" eb="10">
      <t>ケイジョウ</t>
    </rPh>
    <rPh sb="10" eb="12">
      <t>ホウホウ</t>
    </rPh>
    <phoneticPr fontId="25"/>
  </si>
  <si>
    <t>(g-2)</t>
    <phoneticPr fontId="25"/>
  </si>
  <si>
    <t>うち（国名：　　　　）</t>
    <rPh sb="3" eb="5">
      <t>コクメイ</t>
    </rPh>
    <phoneticPr fontId="25"/>
  </si>
  <si>
    <t>(g-1)</t>
    <phoneticPr fontId="25"/>
  </si>
  <si>
    <t>うち（国名：　　　　）</t>
    <rPh sb="3" eb="4">
      <t>クニ</t>
    </rPh>
    <rPh sb="4" eb="5">
      <t>メイ</t>
    </rPh>
    <phoneticPr fontId="25"/>
  </si>
  <si>
    <t>(g)(=g-1+g-2)</t>
    <phoneticPr fontId="25"/>
  </si>
  <si>
    <t>自家消費量</t>
    <rPh sb="0" eb="2">
      <t>ジカ</t>
    </rPh>
    <rPh sb="2" eb="4">
      <t>ショウヒ</t>
    </rPh>
    <rPh sb="4" eb="5">
      <t>リョウ</t>
    </rPh>
    <phoneticPr fontId="25"/>
  </si>
  <si>
    <t>(G-2)</t>
    <phoneticPr fontId="25"/>
  </si>
  <si>
    <t>(G-1)</t>
    <phoneticPr fontId="25"/>
  </si>
  <si>
    <t>(G)(=G-1+G-2)</t>
    <phoneticPr fontId="25"/>
  </si>
  <si>
    <t>2022年10月～2023年9月</t>
    <rPh sb="4" eb="5">
      <t>ネン</t>
    </rPh>
    <rPh sb="7" eb="8">
      <t>ガツ</t>
    </rPh>
    <rPh sb="13" eb="14">
      <t>ネン</t>
    </rPh>
    <rPh sb="15" eb="16">
      <t>ガツ</t>
    </rPh>
    <phoneticPr fontId="25"/>
  </si>
  <si>
    <t>令和4年
（2022年）</t>
    <rPh sb="0" eb="2">
      <t>レイワ</t>
    </rPh>
    <rPh sb="3" eb="4">
      <t>ネン</t>
    </rPh>
    <phoneticPr fontId="25"/>
  </si>
  <si>
    <t>令和3年
（2021年）</t>
    <rPh sb="0" eb="2">
      <t>レイワ</t>
    </rPh>
    <rPh sb="3" eb="5">
      <t>ネンド</t>
    </rPh>
    <phoneticPr fontId="25"/>
  </si>
  <si>
    <t>令和2年
（2020年）</t>
    <rPh sb="0" eb="2">
      <t>レイワ</t>
    </rPh>
    <rPh sb="3" eb="4">
      <t>ネン</t>
    </rPh>
    <phoneticPr fontId="25"/>
  </si>
  <si>
    <t>令和元年
（2019年）</t>
    <rPh sb="0" eb="2">
      <t>レイワ</t>
    </rPh>
    <rPh sb="2" eb="4">
      <t>ガンネン</t>
    </rPh>
    <rPh sb="4" eb="6">
      <t>ヘイネンド</t>
    </rPh>
    <rPh sb="10" eb="11">
      <t>ネン</t>
    </rPh>
    <phoneticPr fontId="25"/>
  </si>
  <si>
    <t>平成30年
（2018年）</t>
    <rPh sb="0" eb="2">
      <t>ヘイセイ</t>
    </rPh>
    <rPh sb="4" eb="5">
      <t>ネン</t>
    </rPh>
    <rPh sb="11" eb="12">
      <t>ネン</t>
    </rPh>
    <phoneticPr fontId="25"/>
  </si>
  <si>
    <t>平成29年
（2017年）</t>
    <rPh sb="0" eb="2">
      <t>ヘイセイ</t>
    </rPh>
    <rPh sb="4" eb="5">
      <t>ネン</t>
    </rPh>
    <rPh sb="11" eb="12">
      <t>ネン</t>
    </rPh>
    <phoneticPr fontId="25"/>
  </si>
  <si>
    <t>数量差異及び金額差異の要因について
2.(8)及び3.(8)の差異が0以外の場合、その発生要因を説明して下さい。</t>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25"/>
  </si>
  <si>
    <t>(g))(=g-1+g-2)</t>
    <phoneticPr fontId="25"/>
  </si>
  <si>
    <t>数量差異及び金額差異の要因について
１．（８）及び２．（８）が「０」以外の場合、その発生要因を具体的に説明してください。</t>
    <rPh sb="0" eb="2">
      <t>スウリョウ</t>
    </rPh>
    <rPh sb="2" eb="4">
      <t>サイ</t>
    </rPh>
    <rPh sb="4" eb="5">
      <t>オヨ</t>
    </rPh>
    <rPh sb="6" eb="8">
      <t>キンガク</t>
    </rPh>
    <rPh sb="8" eb="10">
      <t>サイ</t>
    </rPh>
    <rPh sb="11" eb="13">
      <t>ヨウイン</t>
    </rPh>
    <phoneticPr fontId="25"/>
  </si>
  <si>
    <t>２．金額は、(5)-2 国内販売額及び(6)-2 輸出額については「売価」で、その他（自家消費を除く）については「原価」で、回答してください。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43" eb="45">
      <t>ジカ</t>
    </rPh>
    <rPh sb="45" eb="47">
      <t>ショウヒ</t>
    </rPh>
    <rPh sb="48" eb="49">
      <t>ノゾ</t>
    </rPh>
    <rPh sb="62" eb="64">
      <t>カイトウ</t>
    </rPh>
    <phoneticPr fontId="25"/>
  </si>
  <si>
    <t>１.(7)-2期末在庫量及び2.(7)-2期末在庫額については、平成29年末（2017年末）（＝平成30年（2018年期首））についても回答してください。</t>
    <phoneticPr fontId="25"/>
  </si>
  <si>
    <t>E-5</t>
    <phoneticPr fontId="25"/>
  </si>
  <si>
    <t>代替可能性</t>
    <phoneticPr fontId="25"/>
  </si>
  <si>
    <t>CIP：輸送費込み条件</t>
  </si>
  <si>
    <t>D-1-2</t>
    <phoneticPr fontId="25"/>
  </si>
  <si>
    <t>C-3</t>
    <phoneticPr fontId="25"/>
  </si>
  <si>
    <t>Ａ３：輸出国内流通業者</t>
    <rPh sb="3" eb="5">
      <t>ユシュツ</t>
    </rPh>
    <rPh sb="5" eb="6">
      <t>コク</t>
    </rPh>
    <rPh sb="6" eb="7">
      <t>ナイ</t>
    </rPh>
    <rPh sb="7" eb="9">
      <t>リュウツウ</t>
    </rPh>
    <rPh sb="9" eb="11">
      <t>ギョウシャ</t>
    </rPh>
    <phoneticPr fontId="25"/>
  </si>
  <si>
    <t>D：（その他の業種）</t>
    <phoneticPr fontId="25"/>
  </si>
  <si>
    <t>C2：:輸入者（産業上の使用者）</t>
    <phoneticPr fontId="25"/>
  </si>
  <si>
    <t>C：業種が不明の場合</t>
    <phoneticPr fontId="25"/>
  </si>
  <si>
    <t>E：調査対象貨物を原材料として使用する産業上の使用者</t>
    <phoneticPr fontId="25"/>
  </si>
  <si>
    <t>B：産業上の使用者</t>
    <phoneticPr fontId="25"/>
  </si>
  <si>
    <t>D：日本国内に所在する商社等の流通業者</t>
    <phoneticPr fontId="25"/>
  </si>
  <si>
    <t>A：商社等の流通業者</t>
    <phoneticPr fontId="25"/>
  </si>
  <si>
    <t>販売先業種（G）</t>
    <rPh sb="0" eb="3">
      <t>ハンバイサキ</t>
    </rPh>
    <rPh sb="3" eb="5">
      <t>ギョウシュ</t>
    </rPh>
    <phoneticPr fontId="25"/>
  </si>
  <si>
    <t>販売先業種（C）</t>
    <rPh sb="0" eb="3">
      <t>ハンバイサキ</t>
    </rPh>
    <rPh sb="3" eb="5">
      <t>ギョウシュ</t>
    </rPh>
    <phoneticPr fontId="25"/>
  </si>
  <si>
    <t>07：（その他）</t>
    <rPh sb="6" eb="7">
      <t>タ</t>
    </rPh>
    <phoneticPr fontId="25"/>
  </si>
  <si>
    <t>01：L/C信用状</t>
    <rPh sb="6" eb="9">
      <t>シンヨウジョウ</t>
    </rPh>
    <phoneticPr fontId="25"/>
  </si>
  <si>
    <t>03</t>
    <phoneticPr fontId="25"/>
  </si>
  <si>
    <t>02</t>
    <phoneticPr fontId="25"/>
  </si>
  <si>
    <t>01</t>
    <phoneticPr fontId="25"/>
  </si>
  <si>
    <t>C-1</t>
    <phoneticPr fontId="25"/>
  </si>
  <si>
    <t>03：その他</t>
    <rPh sb="5" eb="6">
      <t>タ</t>
    </rPh>
    <phoneticPr fontId="25"/>
  </si>
  <si>
    <t>02：製鋼用</t>
    <rPh sb="3" eb="5">
      <t>セイコウ</t>
    </rPh>
    <rPh sb="5" eb="6">
      <t>ヨウ</t>
    </rPh>
    <phoneticPr fontId="25"/>
  </si>
  <si>
    <t>01：精錬用</t>
    <rPh sb="3" eb="5">
      <t>セイレン</t>
    </rPh>
    <rPh sb="5" eb="6">
      <t>ヨウ</t>
    </rPh>
    <phoneticPr fontId="25"/>
  </si>
  <si>
    <t>用途</t>
    <rPh sb="0" eb="2">
      <t>ヨウト</t>
    </rPh>
    <phoneticPr fontId="25"/>
  </si>
  <si>
    <t>02：無し</t>
    <rPh sb="3" eb="4">
      <t>ナ</t>
    </rPh>
    <phoneticPr fontId="25"/>
  </si>
  <si>
    <t>01：有り</t>
    <rPh sb="3" eb="4">
      <t>ア</t>
    </rPh>
    <phoneticPr fontId="25"/>
  </si>
  <si>
    <t>品種⑤（ニップル有無）</t>
    <rPh sb="0" eb="2">
      <t>ヒンシュ</t>
    </rPh>
    <rPh sb="8" eb="10">
      <t>ウム</t>
    </rPh>
    <phoneticPr fontId="25"/>
  </si>
  <si>
    <t>品種④（ピッチ浸透及び焼成有無）</t>
    <rPh sb="0" eb="2">
      <t>ヒンシュ</t>
    </rPh>
    <rPh sb="7" eb="9">
      <t>シントウ</t>
    </rPh>
    <rPh sb="9" eb="10">
      <t>オヨ</t>
    </rPh>
    <rPh sb="11" eb="13">
      <t>ショウセイ</t>
    </rPh>
    <rPh sb="13" eb="15">
      <t>ウム</t>
    </rPh>
    <phoneticPr fontId="25"/>
  </si>
  <si>
    <t>02：コークス（ニードルコークス以外）</t>
    <rPh sb="16" eb="18">
      <t>イガイ</t>
    </rPh>
    <phoneticPr fontId="25"/>
  </si>
  <si>
    <t>01:：ニードルコークス</t>
    <phoneticPr fontId="25"/>
  </si>
  <si>
    <t>品種③（原料）</t>
    <rPh sb="0" eb="2">
      <t>ヒンシュ</t>
    </rPh>
    <rPh sb="4" eb="6">
      <t>ゲンリョウ</t>
    </rPh>
    <phoneticPr fontId="25"/>
  </si>
  <si>
    <t>⑥500mm以上及びその他</t>
    <rPh sb="6" eb="8">
      <t>イジョウ</t>
    </rPh>
    <rPh sb="12" eb="13">
      <t>タ</t>
    </rPh>
    <phoneticPr fontId="25"/>
  </si>
  <si>
    <t>⑤500mm以上及び製鋼用</t>
    <rPh sb="6" eb="8">
      <t>イジョウ</t>
    </rPh>
    <rPh sb="10" eb="13">
      <t>セイコウヨウ</t>
    </rPh>
    <phoneticPr fontId="25"/>
  </si>
  <si>
    <t>④500mm以上及び精錬用</t>
    <rPh sb="6" eb="8">
      <t>イジョウ</t>
    </rPh>
    <rPh sb="10" eb="12">
      <t>セイレン</t>
    </rPh>
    <rPh sb="12" eb="13">
      <t>ヨウ</t>
    </rPh>
    <phoneticPr fontId="25"/>
  </si>
  <si>
    <t>③500mm未満及びその他</t>
    <rPh sb="6" eb="8">
      <t>ミマン</t>
    </rPh>
    <rPh sb="12" eb="13">
      <t>タ</t>
    </rPh>
    <phoneticPr fontId="25"/>
  </si>
  <si>
    <t>②500mm未満及び製鋼用</t>
    <rPh sb="6" eb="8">
      <t>ミマン</t>
    </rPh>
    <rPh sb="10" eb="13">
      <t>セイコウヨウ</t>
    </rPh>
    <phoneticPr fontId="25"/>
  </si>
  <si>
    <t>①500mm未満及び精錬用</t>
    <rPh sb="6" eb="8">
      <t>ミマン</t>
    </rPh>
    <rPh sb="10" eb="12">
      <t>セイレン</t>
    </rPh>
    <rPh sb="12" eb="13">
      <t>ヨウ</t>
    </rPh>
    <phoneticPr fontId="25"/>
  </si>
  <si>
    <t>品種②（サイズ＆用途）　</t>
    <rPh sb="0" eb="2">
      <t>ヒンシュ</t>
    </rPh>
    <rPh sb="8" eb="10">
      <t>ヨウト</t>
    </rPh>
    <phoneticPr fontId="25"/>
  </si>
  <si>
    <t>19：750mm以上</t>
    <phoneticPr fontId="25"/>
  </si>
  <si>
    <t>28,29</t>
    <phoneticPr fontId="25"/>
  </si>
  <si>
    <t>18：700mm以上　750mm未満</t>
    <phoneticPr fontId="25"/>
  </si>
  <si>
    <t>26,27</t>
    <phoneticPr fontId="25"/>
  </si>
  <si>
    <t>17：650mm以上　700mm未満</t>
    <phoneticPr fontId="25"/>
  </si>
  <si>
    <t>24,25</t>
    <phoneticPr fontId="25"/>
  </si>
  <si>
    <t xml:space="preserve">16：600mm以上　650mm未満 </t>
    <phoneticPr fontId="25"/>
  </si>
  <si>
    <t>22,23</t>
    <phoneticPr fontId="25"/>
  </si>
  <si>
    <t>15：550mm以上　600mm未満</t>
    <phoneticPr fontId="25"/>
  </si>
  <si>
    <t>20,21</t>
    <phoneticPr fontId="25"/>
  </si>
  <si>
    <t>14：500mm以上　550mm未満</t>
    <phoneticPr fontId="25"/>
  </si>
  <si>
    <t>18,19</t>
    <phoneticPr fontId="25"/>
  </si>
  <si>
    <t>13：450mm以上　500mm未満</t>
    <phoneticPr fontId="25"/>
  </si>
  <si>
    <t>16,17</t>
    <phoneticPr fontId="25"/>
  </si>
  <si>
    <t xml:space="preserve">12：400mm以上　450mm未満 </t>
    <phoneticPr fontId="25"/>
  </si>
  <si>
    <t>14,15</t>
    <phoneticPr fontId="25"/>
  </si>
  <si>
    <t>11：350mm以上　400mm未満</t>
    <phoneticPr fontId="25"/>
  </si>
  <si>
    <t>12,13</t>
    <phoneticPr fontId="25"/>
  </si>
  <si>
    <t>10：300mm以上　350mm未満</t>
    <phoneticPr fontId="25"/>
  </si>
  <si>
    <t>10,11</t>
    <phoneticPr fontId="25"/>
  </si>
  <si>
    <t>09：250mm以上　300mm未満</t>
    <phoneticPr fontId="25"/>
  </si>
  <si>
    <t xml:space="preserve">08：225mm以上　250mm未満 </t>
    <phoneticPr fontId="25"/>
  </si>
  <si>
    <t>07：200mm以上　225mm未満</t>
    <phoneticPr fontId="25"/>
  </si>
  <si>
    <t>06：175mm以上　200mm未満</t>
  </si>
  <si>
    <t>05：150mm以上　175mm未満</t>
  </si>
  <si>
    <t>04：130mm以上　150mm未満</t>
  </si>
  <si>
    <t>03：100mm以上　130mm未満</t>
  </si>
  <si>
    <t>02：75mm以上　100mm未満</t>
  </si>
  <si>
    <t>01：75mm未満</t>
  </si>
  <si>
    <t>品種①（呼び径）</t>
    <rPh sb="0" eb="2">
      <t>ヒンシュ</t>
    </rPh>
    <rPh sb="4" eb="5">
      <t>ヨ</t>
    </rPh>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</si>
  <si>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</si>
  <si>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平成30年（2018年）</t>
    <phoneticPr fontId="40"/>
  </si>
  <si>
    <t>平成31年、令和元年（2019年）</t>
    <rPh sb="0" eb="2">
      <t>ヘイセイ</t>
    </rPh>
    <rPh sb="4" eb="5">
      <t>ネン</t>
    </rPh>
    <rPh sb="6" eb="8">
      <t>レイワ</t>
    </rPh>
    <rPh sb="8" eb="10">
      <t>ガンネン</t>
    </rPh>
    <phoneticPr fontId="40"/>
  </si>
  <si>
    <t>令和2年（2020年）</t>
    <rPh sb="0" eb="2">
      <t>レイワ</t>
    </rPh>
    <rPh sb="9" eb="10">
      <t>ネン</t>
    </rPh>
    <phoneticPr fontId="40"/>
  </si>
  <si>
    <t>令和3年（2021年）</t>
    <rPh sb="9" eb="10">
      <t>ネン</t>
    </rPh>
    <phoneticPr fontId="40"/>
  </si>
  <si>
    <t>令和4年（2022年）</t>
    <phoneticPr fontId="25"/>
  </si>
  <si>
    <t>2022年10月～2023年9月</t>
    <phoneticPr fontId="25"/>
  </si>
  <si>
    <t>品種(呼び径）</t>
    <rPh sb="0" eb="1">
      <t>ヒンシュ</t>
    </rPh>
    <rPh sb="3" eb="4">
      <t>ヨ</t>
    </rPh>
    <rPh sb="5" eb="6">
      <t>ケイ</t>
    </rPh>
    <phoneticPr fontId="25"/>
  </si>
  <si>
    <t>日　本</t>
    <rPh sb="0" eb="1">
      <t>ヒ</t>
    </rPh>
    <rPh sb="2" eb="3">
      <t>ホン</t>
    </rPh>
    <phoneticPr fontId="25"/>
  </si>
  <si>
    <t>第三国（　　　　）</t>
    <rPh sb="0" eb="1">
      <t>ダイ</t>
    </rPh>
    <rPh sb="1" eb="2">
      <t>サン</t>
    </rPh>
    <rPh sb="2" eb="3">
      <t>コク</t>
    </rPh>
    <phoneticPr fontId="40"/>
  </si>
  <si>
    <t>中　国</t>
    <rPh sb="0" eb="1">
      <t>ナカ</t>
    </rPh>
    <rPh sb="2" eb="3">
      <t>クニ</t>
    </rPh>
    <phoneticPr fontId="40"/>
  </si>
  <si>
    <t>500mm以上及びその他</t>
    <rPh sb="5" eb="7">
      <t>イジョウ</t>
    </rPh>
    <rPh sb="7" eb="8">
      <t>オヨ</t>
    </rPh>
    <rPh sb="11" eb="12">
      <t>タ</t>
    </rPh>
    <phoneticPr fontId="25"/>
  </si>
  <si>
    <t>500mm以上及び製鋼用</t>
    <rPh sb="5" eb="7">
      <t>イジョウ</t>
    </rPh>
    <rPh sb="7" eb="8">
      <t>オヨ</t>
    </rPh>
    <rPh sb="9" eb="12">
      <t>セイコウヨウ</t>
    </rPh>
    <phoneticPr fontId="25"/>
  </si>
  <si>
    <t>500mm以上及び精錬用</t>
    <rPh sb="5" eb="7">
      <t>イジョウ</t>
    </rPh>
    <rPh sb="7" eb="8">
      <t>オヨ</t>
    </rPh>
    <rPh sb="9" eb="11">
      <t>セイレン</t>
    </rPh>
    <rPh sb="11" eb="12">
      <t>ヨウ</t>
    </rPh>
    <phoneticPr fontId="25"/>
  </si>
  <si>
    <t>500mm未満及びその他</t>
    <rPh sb="7" eb="8">
      <t>オヨ</t>
    </rPh>
    <rPh sb="11" eb="12">
      <t>タ</t>
    </rPh>
    <phoneticPr fontId="25"/>
  </si>
  <si>
    <t>500mm未満及び製鋼用</t>
    <rPh sb="7" eb="8">
      <t>オヨ</t>
    </rPh>
    <rPh sb="9" eb="12">
      <t>セイコウヨウ</t>
    </rPh>
    <phoneticPr fontId="25"/>
  </si>
  <si>
    <t>500mm未満及び精錬用</t>
    <rPh sb="7" eb="8">
      <t>オヨ</t>
    </rPh>
    <rPh sb="9" eb="11">
      <t>セイレン</t>
    </rPh>
    <phoneticPr fontId="25"/>
  </si>
  <si>
    <t>本邦産同種の貨物に対する調査対象貨物及び第三国産同種の貨物の代替可能性の有無について、品種別及び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5">
      <t>ヒンシュ</t>
    </rPh>
    <rPh sb="45" eb="46">
      <t>ベツ</t>
    </rPh>
    <rPh sb="46" eb="47">
      <t>オヨ</t>
    </rPh>
    <rPh sb="48" eb="51">
      <t>ゲンサンコク</t>
    </rPh>
    <rPh sb="51" eb="52">
      <t>ベツ</t>
    </rPh>
    <rPh sb="130" eb="131">
      <t>ダイ</t>
    </rPh>
    <rPh sb="131" eb="132">
      <t>サン</t>
    </rPh>
    <rPh sb="132" eb="133">
      <t>コク</t>
    </rPh>
    <rPh sb="137" eb="139">
      <t>キサイ</t>
    </rPh>
    <rPh sb="141" eb="143">
      <t>バアイ</t>
    </rPh>
    <rPh sb="145" eb="147">
      <t>カッコ</t>
    </rPh>
    <rPh sb="147" eb="148">
      <t>ナイ</t>
    </rPh>
    <rPh sb="149" eb="151">
      <t>ダイサン</t>
    </rPh>
    <rPh sb="151" eb="153">
      <t>コクメイ</t>
    </rPh>
    <rPh sb="154" eb="156">
      <t>キサイ</t>
    </rPh>
    <phoneticPr fontId="25"/>
  </si>
  <si>
    <t>最終的な用途の違い</t>
    <rPh sb="0" eb="3">
      <t>サイシュウテキ</t>
    </rPh>
    <rPh sb="4" eb="6">
      <t>ヨウト</t>
    </rPh>
    <rPh sb="7" eb="8">
      <t>チガ</t>
    </rPh>
    <phoneticPr fontId="25"/>
  </si>
  <si>
    <t>物理的及び化学的特性の違い</t>
    <rPh sb="0" eb="3">
      <t>ブツリテキ</t>
    </rPh>
    <rPh sb="3" eb="4">
      <t>オヨ</t>
    </rPh>
    <rPh sb="5" eb="8">
      <t>カガクテキ</t>
    </rPh>
    <rPh sb="8" eb="10">
      <t>トクセイ</t>
    </rPh>
    <rPh sb="11" eb="12">
      <t>チガ</t>
    </rPh>
    <phoneticPr fontId="25"/>
  </si>
  <si>
    <t>品種（呼び径）</t>
    <rPh sb="0" eb="2">
      <t>ヒンシュ</t>
    </rPh>
    <rPh sb="3" eb="4">
      <t>ヨ</t>
    </rPh>
    <rPh sb="5" eb="6">
      <t>ケイ</t>
    </rPh>
    <phoneticPr fontId="25"/>
  </si>
  <si>
    <t>第三国　　　　　</t>
    <rPh sb="0" eb="1">
      <t>ダイ</t>
    </rPh>
    <rPh sb="1" eb="2">
      <t>サン</t>
    </rPh>
    <rPh sb="2" eb="3">
      <t>コク</t>
    </rPh>
    <phoneticPr fontId="25"/>
  </si>
  <si>
    <t>原産国</t>
    <rPh sb="0" eb="3">
      <t>ゲンサンコク</t>
    </rPh>
    <phoneticPr fontId="25"/>
  </si>
  <si>
    <t>相違の内容・理由</t>
    <rPh sb="0" eb="2">
      <t>ソウイ</t>
    </rPh>
    <rPh sb="3" eb="5">
      <t>ナイヨウ</t>
    </rPh>
    <rPh sb="6" eb="8">
      <t>リユウ</t>
    </rPh>
    <phoneticPr fontId="25"/>
  </si>
  <si>
    <t>相違</t>
    <rPh sb="0" eb="2">
      <t>ソウイ</t>
    </rPh>
    <phoneticPr fontId="25"/>
  </si>
  <si>
    <t>調査対象貨物、第三国産同種の貨物及び本邦産同種の貨物について、黒鉛電極の品種間で比較した場合、その物理的及び化学的特性や最終的な用途に関して相違は有りますか。相違の有無を回答してください。</t>
    <rPh sb="31" eb="33">
      <t>コクエン</t>
    </rPh>
    <rPh sb="33" eb="35">
      <t>デンキョク</t>
    </rPh>
    <rPh sb="36" eb="38">
      <t>ヒンシュ</t>
    </rPh>
    <rPh sb="38" eb="39">
      <t>アイダ</t>
    </rPh>
    <rPh sb="60" eb="63">
      <t>サイシュウテキ</t>
    </rPh>
    <rPh sb="64" eb="66">
      <t>ヨウト</t>
    </rPh>
    <rPh sb="73" eb="74">
      <t>ア</t>
    </rPh>
    <rPh sb="79" eb="81">
      <t>ソウイ</t>
    </rPh>
    <phoneticPr fontId="25"/>
  </si>
  <si>
    <t>競合が生じる背景</t>
    <rPh sb="0" eb="2">
      <t>キョウゴウ</t>
    </rPh>
    <rPh sb="3" eb="4">
      <t>ショウ</t>
    </rPh>
    <rPh sb="6" eb="8">
      <t>ハイケイ</t>
    </rPh>
    <phoneticPr fontId="25"/>
  </si>
  <si>
    <t>競合の内容（原産国・品種（呼び径））</t>
    <rPh sb="0" eb="2">
      <t>キョウゴウ</t>
    </rPh>
    <rPh sb="3" eb="5">
      <t>ナイヨウ</t>
    </rPh>
    <rPh sb="6" eb="9">
      <t>ゲンサンコク</t>
    </rPh>
    <rPh sb="10" eb="12">
      <t>ヒンシュ</t>
    </rPh>
    <rPh sb="13" eb="14">
      <t>ヨ</t>
    </rPh>
    <rPh sb="15" eb="16">
      <t>ケイ</t>
    </rPh>
    <phoneticPr fontId="25"/>
  </si>
  <si>
    <t>競合の内容・競合が生じる背景</t>
    <rPh sb="0" eb="2">
      <t>キョウゴウ</t>
    </rPh>
    <rPh sb="3" eb="5">
      <t>ナイヨウ</t>
    </rPh>
    <rPh sb="6" eb="8">
      <t>キョウゴウ</t>
    </rPh>
    <rPh sb="9" eb="10">
      <t>ショウ</t>
    </rPh>
    <rPh sb="12" eb="14">
      <t>ハイケイ</t>
    </rPh>
    <phoneticPr fontId="25"/>
  </si>
  <si>
    <t>競合</t>
    <rPh sb="0" eb="2">
      <t>キョウゴウ</t>
    </rPh>
    <phoneticPr fontId="25"/>
  </si>
  <si>
    <t>調査対象貨物、第三国産同種の貨物及び本邦産同種の貨物について、品種間で比較した場合、その市場における競合の有無を回答してください。</t>
    <rPh sb="31" eb="33">
      <t>ヒンシュ</t>
    </rPh>
    <rPh sb="32" eb="33">
      <t>セイヒン</t>
    </rPh>
    <rPh sb="33" eb="34">
      <t>カン</t>
    </rPh>
    <rPh sb="44" eb="46">
      <t>シジョウ</t>
    </rPh>
    <rPh sb="50" eb="52">
      <t>キョウゴウ</t>
    </rPh>
    <phoneticPr fontId="25"/>
  </si>
  <si>
    <t>その他（</t>
    <rPh sb="2" eb="3">
      <t>タ</t>
    </rPh>
    <phoneticPr fontId="25"/>
  </si>
  <si>
    <t>規格（JIS等）</t>
    <rPh sb="0" eb="2">
      <t>キカク</t>
    </rPh>
    <rPh sb="6" eb="7">
      <t>トウ</t>
    </rPh>
    <phoneticPr fontId="25"/>
  </si>
  <si>
    <t>配送期間</t>
    <rPh sb="0" eb="2">
      <t>ハイソウ</t>
    </rPh>
    <rPh sb="2" eb="4">
      <t>キカン</t>
    </rPh>
    <phoneticPr fontId="25"/>
  </si>
  <si>
    <t>供給安定性</t>
    <rPh sb="0" eb="2">
      <t>キョウキュウ</t>
    </rPh>
    <rPh sb="2" eb="5">
      <t>アンテイセイ</t>
    </rPh>
    <phoneticPr fontId="25"/>
  </si>
  <si>
    <t>技術援助（技術サポート）</t>
    <rPh sb="0" eb="2">
      <t>ギジュツ</t>
    </rPh>
    <rPh sb="2" eb="4">
      <t>エンジョ</t>
    </rPh>
    <rPh sb="5" eb="7">
      <t>ギジュツ</t>
    </rPh>
    <phoneticPr fontId="25"/>
  </si>
  <si>
    <t>品揃えの幅（製品レンジ）</t>
    <rPh sb="0" eb="2">
      <t>シナゾロ</t>
    </rPh>
    <rPh sb="4" eb="5">
      <t>ハバ</t>
    </rPh>
    <rPh sb="6" eb="8">
      <t>セイヒン</t>
    </rPh>
    <phoneticPr fontId="25"/>
  </si>
  <si>
    <t>安全性</t>
    <rPh sb="0" eb="3">
      <t>アンゼンセイ</t>
    </rPh>
    <phoneticPr fontId="25"/>
  </si>
  <si>
    <t>輸送網（輸送ネットワーク）</t>
    <rPh sb="0" eb="3">
      <t>ユソウモウ</t>
    </rPh>
    <rPh sb="4" eb="6">
      <t>ユソウ</t>
    </rPh>
    <phoneticPr fontId="25"/>
  </si>
  <si>
    <t>品質</t>
    <rPh sb="0" eb="2">
      <t>ヒンシツ</t>
    </rPh>
    <phoneticPr fontId="25"/>
  </si>
  <si>
    <t>決済条件</t>
    <rPh sb="0" eb="2">
      <t>ケッサイ</t>
    </rPh>
    <rPh sb="2" eb="4">
      <t>ジョウケン</t>
    </rPh>
    <phoneticPr fontId="25"/>
  </si>
  <si>
    <t>価格</t>
    <rPh sb="0" eb="2">
      <t>カカク</t>
    </rPh>
    <phoneticPr fontId="25"/>
  </si>
  <si>
    <t>５段階評価</t>
    <rPh sb="0" eb="3">
      <t>ゴダンカイ</t>
    </rPh>
    <rPh sb="3" eb="5">
      <t>ヒョウカ</t>
    </rPh>
    <phoneticPr fontId="25"/>
  </si>
  <si>
    <t>重視している事項</t>
    <rPh sb="0" eb="2">
      <t>ジュウシ</t>
    </rPh>
    <rPh sb="6" eb="8">
      <t>ジコウ</t>
    </rPh>
    <phoneticPr fontId="25"/>
  </si>
  <si>
    <t>品種（呼び径・用途）</t>
    <rPh sb="0" eb="2">
      <t>ヒンシュ</t>
    </rPh>
    <rPh sb="3" eb="4">
      <t>ヨ</t>
    </rPh>
    <rPh sb="5" eb="6">
      <t>ケイ</t>
    </rPh>
    <rPh sb="7" eb="9">
      <t>ヨウト</t>
    </rPh>
    <phoneticPr fontId="25"/>
  </si>
  <si>
    <t>原産国や品種によって重視する事項が異なる場合には、以下に原産国や品種ごとに書き分けてください。</t>
    <rPh sb="25" eb="27">
      <t>イカ</t>
    </rPh>
    <phoneticPr fontId="25"/>
  </si>
  <si>
    <t>全品種共通</t>
    <rPh sb="0" eb="1">
      <t>ゼン</t>
    </rPh>
    <rPh sb="1" eb="3">
      <t>ヒンシュ</t>
    </rPh>
    <rPh sb="3" eb="5">
      <t>キョウツウ</t>
    </rPh>
    <phoneticPr fontId="25"/>
  </si>
  <si>
    <t>全国共通</t>
    <rPh sb="0" eb="2">
      <t>ゼンコク</t>
    </rPh>
    <rPh sb="2" eb="4">
      <t>キョウツウ</t>
    </rPh>
    <phoneticPr fontId="25"/>
  </si>
  <si>
    <t>（注）様式が足りない場合には、様式を複製して回答してください。</t>
    <rPh sb="1" eb="2">
      <t>チュウ</t>
    </rPh>
    <rPh sb="18" eb="20">
      <t>フクセイ</t>
    </rPh>
    <phoneticPr fontId="25"/>
  </si>
  <si>
    <t>　（国名：　　　　　　　）</t>
    <rPh sb="2" eb="3">
      <t>クニ</t>
    </rPh>
    <rPh sb="3" eb="4">
      <t>メイ</t>
    </rPh>
    <phoneticPr fontId="25"/>
  </si>
  <si>
    <t>相違による競合状態への影響</t>
    <rPh sb="5" eb="7">
      <t>キョウゴウ</t>
    </rPh>
    <rPh sb="7" eb="9">
      <t>ジョウタイ</t>
    </rPh>
    <rPh sb="11" eb="13">
      <t>エイキョウ</t>
    </rPh>
    <phoneticPr fontId="25"/>
  </si>
  <si>
    <t>重視する事項の相違</t>
    <rPh sb="0" eb="2">
      <t>ジュウシ</t>
    </rPh>
    <rPh sb="4" eb="6">
      <t>ジコウ</t>
    </rPh>
    <phoneticPr fontId="25"/>
  </si>
  <si>
    <t>第三国２</t>
    <rPh sb="0" eb="1">
      <t>ダイ</t>
    </rPh>
    <rPh sb="1" eb="2">
      <t>サン</t>
    </rPh>
    <rPh sb="2" eb="3">
      <t>コク</t>
    </rPh>
    <phoneticPr fontId="25"/>
  </si>
  <si>
    <t>第三国１</t>
    <rPh sb="0" eb="1">
      <t>ダイ</t>
    </rPh>
    <rPh sb="1" eb="2">
      <t>サン</t>
    </rPh>
    <rPh sb="2" eb="3">
      <t>コク</t>
    </rPh>
    <phoneticPr fontId="25"/>
  </si>
  <si>
    <t>日本</t>
    <rPh sb="0" eb="2">
      <t>ニホン</t>
    </rPh>
    <phoneticPr fontId="25"/>
  </si>
  <si>
    <t xml:space="preserve">D-2　代替可能性 </t>
    <rPh sb="4" eb="6">
      <t>ダイタイ</t>
    </rPh>
    <phoneticPr fontId="25"/>
  </si>
  <si>
    <t>様式D-2-1　原産国が異なる場合の代替可能性</t>
    <rPh sb="0" eb="2">
      <t>ヨウシキ</t>
    </rPh>
    <rPh sb="10" eb="11">
      <t>コク</t>
    </rPh>
    <phoneticPr fontId="25"/>
  </si>
  <si>
    <t>様式D-2-2　代替可能性の内容</t>
    <rPh sb="0" eb="2">
      <t>ヨウシキ</t>
    </rPh>
    <phoneticPr fontId="25"/>
  </si>
  <si>
    <t>様式D-2-3　代替が不可能な理由</t>
    <rPh sb="0" eb="2">
      <t>ヨウシキ</t>
    </rPh>
    <phoneticPr fontId="25"/>
  </si>
  <si>
    <t>上記D-2-1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</si>
  <si>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上記D-2-1において「代替不可能」と回答した場合には、その理由を青色のセルに回答してください。</t>
    <rPh sb="33" eb="35">
      <t>アオイロ</t>
    </rPh>
    <rPh sb="39" eb="41">
      <t>カイトウ</t>
    </rPh>
    <phoneticPr fontId="25"/>
  </si>
  <si>
    <t>D-2-2　代替可能性の内容</t>
    <rPh sb="6" eb="8">
      <t>ダイタイ</t>
    </rPh>
    <rPh sb="8" eb="11">
      <t>カノウセイ</t>
    </rPh>
    <rPh sb="12" eb="14">
      <t>ナイヨウ</t>
    </rPh>
    <phoneticPr fontId="25"/>
  </si>
  <si>
    <t>D-2-3　代替が不可能な理由</t>
    <rPh sb="6" eb="8">
      <t>ダイタイ</t>
    </rPh>
    <rPh sb="9" eb="12">
      <t>フカノウ</t>
    </rPh>
    <rPh sb="13" eb="15">
      <t>リユウ</t>
    </rPh>
    <phoneticPr fontId="25"/>
  </si>
  <si>
    <t>D-3　品種間の相違の状況</t>
    <rPh sb="4" eb="6">
      <t>ヒンシュ</t>
    </rPh>
    <rPh sb="5" eb="6">
      <t>セイヒン</t>
    </rPh>
    <rPh sb="6" eb="7">
      <t>カン</t>
    </rPh>
    <rPh sb="11" eb="13">
      <t>ジョウキョウ</t>
    </rPh>
    <phoneticPr fontId="25"/>
  </si>
  <si>
    <t>様式D-3-1　品種間の相違点</t>
    <rPh sb="8" eb="10">
      <t>ヒンシュ</t>
    </rPh>
    <rPh sb="9" eb="10">
      <t>セイヒン</t>
    </rPh>
    <rPh sb="10" eb="11">
      <t>カン</t>
    </rPh>
    <phoneticPr fontId="25"/>
  </si>
  <si>
    <t>様式D-3-2　相違の内容・理由</t>
    <rPh sb="14" eb="16">
      <t>リユウ</t>
    </rPh>
    <phoneticPr fontId="25"/>
  </si>
  <si>
    <t>上記D-3-1において、相違が「有」と回答した場合、その内容及びそのような相違が生じる理由を原産国・品種（呼び径）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25"/>
  </si>
  <si>
    <t>D-4　品種間の市場における競合</t>
    <rPh sb="4" eb="6">
      <t>ヒンシュ</t>
    </rPh>
    <rPh sb="5" eb="6">
      <t>セイヒン</t>
    </rPh>
    <phoneticPr fontId="25"/>
  </si>
  <si>
    <t>様式D-4-1　品種間の市場における競合</t>
    <rPh sb="8" eb="10">
      <t>ヒンシュ</t>
    </rPh>
    <rPh sb="9" eb="10">
      <t>セイヒン</t>
    </rPh>
    <phoneticPr fontId="25"/>
  </si>
  <si>
    <t>様式D-4-2　競合の内容</t>
    <rPh sb="8" eb="10">
      <t>キョウゴウ</t>
    </rPh>
    <rPh sb="11" eb="13">
      <t>ナイヨウ</t>
    </rPh>
    <phoneticPr fontId="25"/>
  </si>
  <si>
    <t>上記D-4-1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25"/>
  </si>
  <si>
    <t>D-5　貴社の顧客が購入する際に重視する事項</t>
    <rPh sb="7" eb="9">
      <t>コキャク</t>
    </rPh>
    <phoneticPr fontId="25"/>
  </si>
  <si>
    <t>様式D-5-2　重視する事項の相違</t>
    <rPh sb="0" eb="2">
      <t>ヨウシキ</t>
    </rPh>
    <phoneticPr fontId="25"/>
  </si>
  <si>
    <t>D-5-2-1　重視する事項の相違の有無</t>
    <rPh sb="8" eb="10">
      <t>ジュウシ</t>
    </rPh>
    <rPh sb="12" eb="14">
      <t>ジコウ</t>
    </rPh>
    <rPh sb="18" eb="20">
      <t>ウム</t>
    </rPh>
    <phoneticPr fontId="25"/>
  </si>
  <si>
    <t>D-5-2-2　相違の影響</t>
    <rPh sb="11" eb="13">
      <t>エイキョウ</t>
    </rPh>
    <phoneticPr fontId="25"/>
  </si>
  <si>
    <t>上記D-5-2-1において、重視する事項の相違が黒鉛電極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rPh sb="24" eb="26">
      <t>コクエン</t>
    </rPh>
    <rPh sb="26" eb="28">
      <t>デンキョク</t>
    </rPh>
    <phoneticPr fontId="25"/>
  </si>
  <si>
    <t>様式D-5-1　貴社が購入する際に重視する事項</t>
    <rPh sb="0" eb="2">
      <t>ヨウシキ</t>
    </rPh>
    <rPh sb="8" eb="10">
      <t>キシャ</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</si>
  <si>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</si>
  <si>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r>
      <rPr>
        <sz val="12"/>
        <rFont val="ＭＳ Ｐゴシック"/>
        <family val="3"/>
        <charset val="128"/>
      </rPr>
      <t>様式</t>
    </r>
    <r>
      <rPr>
        <sz val="12"/>
        <rFont val="Arial"/>
        <family val="3"/>
      </rPr>
      <t>D-5-1</t>
    </r>
    <r>
      <rPr>
        <sz val="12"/>
        <rFont val="ＭＳ Ｐゴシック"/>
        <family val="3"/>
        <charset val="128"/>
      </rPr>
      <t>、</t>
    </r>
    <r>
      <rPr>
        <sz val="12"/>
        <rFont val="Arial"/>
        <family val="3"/>
      </rPr>
      <t xml:space="preserve">D-5-2 </t>
    </r>
    <rPh sb="0" eb="2">
      <t>ヨウシキ</t>
    </rPh>
    <phoneticPr fontId="40"/>
  </si>
  <si>
    <r>
      <rPr>
        <sz val="12"/>
        <rFont val="ＭＳ Ｐゴシック"/>
        <family val="3"/>
        <charset val="128"/>
      </rPr>
      <t>様式</t>
    </r>
    <r>
      <rPr>
        <sz val="12"/>
        <rFont val="Arial"/>
        <family val="3"/>
      </rPr>
      <t>D-3</t>
    </r>
    <r>
      <rPr>
        <sz val="12"/>
        <rFont val="Arial"/>
        <family val="3"/>
        <charset val="128"/>
      </rPr>
      <t>(D-3-1</t>
    </r>
    <r>
      <rPr>
        <sz val="12"/>
        <rFont val="ＭＳ Ｐゴシック"/>
        <family val="3"/>
        <charset val="128"/>
      </rPr>
      <t>、</t>
    </r>
    <r>
      <rPr>
        <sz val="12"/>
        <rFont val="Arial"/>
        <family val="3"/>
        <charset val="128"/>
      </rPr>
      <t>D-3-2</t>
    </r>
    <r>
      <rPr>
        <sz val="12"/>
        <rFont val="ＭＳ Ｐゴシック"/>
        <family val="3"/>
        <charset val="128"/>
      </rPr>
      <t>）</t>
    </r>
    <rPh sb="0" eb="2">
      <t>ヨウシキ</t>
    </rPh>
    <phoneticPr fontId="40"/>
  </si>
  <si>
    <r>
      <rPr>
        <sz val="12"/>
        <rFont val="ＭＳ Ｐゴシック"/>
        <family val="3"/>
        <charset val="128"/>
      </rPr>
      <t>様式</t>
    </r>
    <r>
      <rPr>
        <sz val="12"/>
        <rFont val="Arial"/>
        <family val="3"/>
      </rPr>
      <t>D-4</t>
    </r>
    <r>
      <rPr>
        <sz val="12"/>
        <rFont val="ＭＳ Ｐゴシック"/>
        <family val="3"/>
        <charset val="128"/>
      </rPr>
      <t>（</t>
    </r>
    <r>
      <rPr>
        <sz val="12"/>
        <rFont val="Arial"/>
        <family val="3"/>
        <charset val="128"/>
      </rPr>
      <t>D-4-1</t>
    </r>
    <r>
      <rPr>
        <sz val="12"/>
        <rFont val="ＭＳ Ｐゴシック"/>
        <family val="3"/>
        <charset val="128"/>
      </rPr>
      <t>、</t>
    </r>
    <r>
      <rPr>
        <sz val="12"/>
        <rFont val="Arial"/>
        <family val="3"/>
        <charset val="128"/>
      </rPr>
      <t>D-4-2</t>
    </r>
    <r>
      <rPr>
        <sz val="12"/>
        <rFont val="ＭＳ Ｐゴシック"/>
        <family val="3"/>
        <charset val="128"/>
      </rPr>
      <t>）</t>
    </r>
    <rPh sb="0" eb="2">
      <t>ヨウシキ</t>
    </rPh>
    <phoneticPr fontId="40"/>
  </si>
  <si>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</si>
  <si>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t>（記載に当たっての留意点）
・原産国の列については、該当する品種の原産国を選択してください。
・原産国の列で、第三国を選択した場合は、第三国名を右列に記載してください。
・品種（呼び径）の列については、例えば、相違が生じている品種（呼び径）を記載してください。記載例：「●mmと●mm」、「●mm～●mmと、●mm～●m」
・品種の相違が物理的及び化学的特性により生じている場合は、物理的及び化学的特性の違いの列に記載してください。記載例：「○mm以上の電極は、○mm以下の電極に比べ、○○に差がある。その理由は○○等の化学的特性による影響である。」
・品種の相違が最終的な用途の違いにより生じている場合は、最終的な用途の違いの列に記載してください。記載例：「○mm以上の電極は○○mmの用途に使用されるが、○○mm未満の電極は○○の用途に使用される。その理由は○○からである。」</t>
    <rPh sb="15" eb="17">
      <t>ゲンサン</t>
    </rPh>
    <rPh sb="17" eb="18">
      <t>クニ</t>
    </rPh>
    <rPh sb="19" eb="20">
      <t>レツ</t>
    </rPh>
    <rPh sb="26" eb="28">
      <t>ガイトウ</t>
    </rPh>
    <rPh sb="30" eb="32">
      <t>ヒンシュ</t>
    </rPh>
    <rPh sb="33" eb="35">
      <t>ゲンサン</t>
    </rPh>
    <rPh sb="35" eb="36">
      <t>クニ</t>
    </rPh>
    <rPh sb="37" eb="39">
      <t>センタク</t>
    </rPh>
    <rPh sb="48" eb="50">
      <t>ゲンサン</t>
    </rPh>
    <rPh sb="50" eb="51">
      <t>クニ</t>
    </rPh>
    <rPh sb="52" eb="53">
      <t>レツ</t>
    </rPh>
    <rPh sb="55" eb="56">
      <t>ダイ</t>
    </rPh>
    <rPh sb="56" eb="57">
      <t>サン</t>
    </rPh>
    <rPh sb="57" eb="58">
      <t>コク</t>
    </rPh>
    <rPh sb="59" eb="61">
      <t>センタク</t>
    </rPh>
    <rPh sb="63" eb="65">
      <t>バアイ</t>
    </rPh>
    <rPh sb="67" eb="68">
      <t>ダイ</t>
    </rPh>
    <rPh sb="68" eb="69">
      <t>サン</t>
    </rPh>
    <rPh sb="69" eb="70">
      <t>コク</t>
    </rPh>
    <rPh sb="70" eb="71">
      <t>メイ</t>
    </rPh>
    <rPh sb="72" eb="73">
      <t>ミギ</t>
    </rPh>
    <rPh sb="73" eb="74">
      <t>レツ</t>
    </rPh>
    <rPh sb="75" eb="77">
      <t>キサイ</t>
    </rPh>
    <rPh sb="86" eb="88">
      <t>ヒンシュ</t>
    </rPh>
    <rPh sb="89" eb="90">
      <t>ヨ</t>
    </rPh>
    <rPh sb="91" eb="92">
      <t>ケイ</t>
    </rPh>
    <rPh sb="94" eb="95">
      <t>レツ</t>
    </rPh>
    <rPh sb="101" eb="102">
      <t>タト</t>
    </rPh>
    <rPh sb="105" eb="107">
      <t>ソウイ</t>
    </rPh>
    <rPh sb="108" eb="109">
      <t>ショウ</t>
    </rPh>
    <rPh sb="113" eb="115">
      <t>ヒンシュ</t>
    </rPh>
    <rPh sb="116" eb="117">
      <t>ヨ</t>
    </rPh>
    <rPh sb="118" eb="119">
      <t>ケイ</t>
    </rPh>
    <rPh sb="121" eb="123">
      <t>キサイ</t>
    </rPh>
    <rPh sb="130" eb="132">
      <t>キサイ</t>
    </rPh>
    <rPh sb="132" eb="133">
      <t>レイ</t>
    </rPh>
    <rPh sb="163" eb="165">
      <t>ヒンシュ</t>
    </rPh>
    <rPh sb="166" eb="168">
      <t>ソウイ</t>
    </rPh>
    <rPh sb="169" eb="172">
      <t>ブツリテキ</t>
    </rPh>
    <rPh sb="172" eb="173">
      <t>オヨ</t>
    </rPh>
    <rPh sb="174" eb="177">
      <t>カガクテキ</t>
    </rPh>
    <rPh sb="177" eb="179">
      <t>トクセイ</t>
    </rPh>
    <rPh sb="182" eb="183">
      <t>ショウ</t>
    </rPh>
    <rPh sb="187" eb="189">
      <t>バアイ</t>
    </rPh>
    <rPh sb="207" eb="209">
      <t>キサイ</t>
    </rPh>
    <rPh sb="216" eb="218">
      <t>キサイ</t>
    </rPh>
    <rPh sb="218" eb="219">
      <t>レイ</t>
    </rPh>
    <rPh sb="258" eb="259">
      <t>トウ</t>
    </rPh>
    <rPh sb="260" eb="263">
      <t>カガクテキ</t>
    </rPh>
    <rPh sb="263" eb="265">
      <t>トクセイ</t>
    </rPh>
    <rPh sb="268" eb="270">
      <t>エイキョウ</t>
    </rPh>
    <rPh sb="277" eb="279">
      <t>ヒンシュ</t>
    </rPh>
    <rPh sb="280" eb="282">
      <t>ソウイ</t>
    </rPh>
    <rPh sb="283" eb="286">
      <t>サイシュウテキ</t>
    </rPh>
    <rPh sb="287" eb="289">
      <t>ヨウト</t>
    </rPh>
    <rPh sb="290" eb="291">
      <t>チガ</t>
    </rPh>
    <rPh sb="295" eb="296">
      <t>ショウ</t>
    </rPh>
    <rPh sb="300" eb="302">
      <t>バアイ</t>
    </rPh>
    <rPh sb="304" eb="307">
      <t>サイシュウテキ</t>
    </rPh>
    <rPh sb="308" eb="310">
      <t>ヨウト</t>
    </rPh>
    <rPh sb="311" eb="312">
      <t>チガ</t>
    </rPh>
    <rPh sb="314" eb="315">
      <t>レツ</t>
    </rPh>
    <rPh sb="316" eb="318">
      <t>キサイ</t>
    </rPh>
    <rPh sb="325" eb="327">
      <t>キサイ</t>
    </rPh>
    <rPh sb="327" eb="328">
      <t>レイ</t>
    </rPh>
    <phoneticPr fontId="25"/>
  </si>
  <si>
    <t>（記載に当たっての留意点）
・競合の内容（原産国・品種（呼び径））の列については、競合の内容について、該当する原産国と品種（呼び径）を記載してください。例：「日本産の●mm～●mmと中国産の●mm～●mm」。「日本産の●mm」と「中国産の●mm」、「第三国産の●mm」。
・競合が生じている背景の列については、競合の内容が生じている背景を記載してください。例：「●産の●mm～●mmと●産の●mm～●mmは、製鋼用に使用されている。性能に差異はないため、価格交渉の際引き合いにだされている。」</t>
    <rPh sb="15" eb="17">
      <t>キョウゴウ</t>
    </rPh>
    <rPh sb="18" eb="20">
      <t>ナイヨウ</t>
    </rPh>
    <rPh sb="21" eb="23">
      <t>ゲンサン</t>
    </rPh>
    <rPh sb="23" eb="24">
      <t>クニ</t>
    </rPh>
    <rPh sb="25" eb="27">
      <t>ヒンシュ</t>
    </rPh>
    <rPh sb="28" eb="29">
      <t>ヨ</t>
    </rPh>
    <rPh sb="30" eb="31">
      <t>ケイ</t>
    </rPh>
    <rPh sb="34" eb="35">
      <t>レツ</t>
    </rPh>
    <rPh sb="41" eb="43">
      <t>キョウゴウ</t>
    </rPh>
    <rPh sb="44" eb="46">
      <t>ナイヨウ</t>
    </rPh>
    <rPh sb="51" eb="53">
      <t>ガイトウ</t>
    </rPh>
    <rPh sb="55" eb="58">
      <t>ゲンサンコク</t>
    </rPh>
    <rPh sb="59" eb="61">
      <t>ヒンシュ</t>
    </rPh>
    <rPh sb="62" eb="63">
      <t>ヨ</t>
    </rPh>
    <rPh sb="64" eb="65">
      <t>ケイ</t>
    </rPh>
    <rPh sb="67" eb="69">
      <t>キサイ</t>
    </rPh>
    <rPh sb="76" eb="77">
      <t>レイ</t>
    </rPh>
    <rPh sb="79" eb="81">
      <t>ニホン</t>
    </rPh>
    <rPh sb="81" eb="82">
      <t>サン</t>
    </rPh>
    <rPh sb="91" eb="93">
      <t>チュウゴク</t>
    </rPh>
    <rPh sb="93" eb="94">
      <t>サン</t>
    </rPh>
    <rPh sb="105" eb="107">
      <t>ニホン</t>
    </rPh>
    <rPh sb="107" eb="108">
      <t>サン</t>
    </rPh>
    <rPh sb="115" eb="117">
      <t>チュウゴク</t>
    </rPh>
    <rPh sb="117" eb="118">
      <t>サン</t>
    </rPh>
    <rPh sb="125" eb="126">
      <t>ダイ</t>
    </rPh>
    <rPh sb="126" eb="127">
      <t>サン</t>
    </rPh>
    <rPh sb="127" eb="128">
      <t>コク</t>
    </rPh>
    <rPh sb="137" eb="139">
      <t>キョウゴウ</t>
    </rPh>
    <rPh sb="140" eb="141">
      <t>ショウ</t>
    </rPh>
    <rPh sb="145" eb="147">
      <t>ハイケイ</t>
    </rPh>
    <rPh sb="148" eb="149">
      <t>レツ</t>
    </rPh>
    <rPh sb="155" eb="157">
      <t>キョウゴウ</t>
    </rPh>
    <rPh sb="158" eb="160">
      <t>ナイヨウ</t>
    </rPh>
    <rPh sb="161" eb="162">
      <t>ショウ</t>
    </rPh>
    <rPh sb="166" eb="168">
      <t>ハイケイ</t>
    </rPh>
    <rPh sb="169" eb="171">
      <t>キサイ</t>
    </rPh>
    <rPh sb="178" eb="179">
      <t>レイ</t>
    </rPh>
    <rPh sb="204" eb="206">
      <t>セイコウ</t>
    </rPh>
    <rPh sb="206" eb="207">
      <t>ヨウ</t>
    </rPh>
    <rPh sb="208" eb="210">
      <t>シヨウ</t>
    </rPh>
    <rPh sb="216" eb="218">
      <t>セイノウ</t>
    </rPh>
    <rPh sb="219" eb="221">
      <t>サイ</t>
    </rPh>
    <rPh sb="227" eb="229">
      <t>カカク</t>
    </rPh>
    <rPh sb="229" eb="231">
      <t>コウショウ</t>
    </rPh>
    <rPh sb="232" eb="233">
      <t>サイ</t>
    </rPh>
    <phoneticPr fontId="25"/>
  </si>
  <si>
    <r>
      <rPr>
        <sz val="12"/>
        <color rgb="FF000000"/>
        <rFont val="ＭＳ Ｐゴシック"/>
        <family val="3"/>
        <charset val="128"/>
      </rPr>
      <t>様式</t>
    </r>
    <r>
      <rPr>
        <sz val="12"/>
        <color rgb="FF000000"/>
        <rFont val="Arial"/>
        <family val="2"/>
      </rPr>
      <t>D-2</t>
    </r>
    <r>
      <rPr>
        <sz val="12"/>
        <color rgb="FF000000"/>
        <rFont val="ＭＳ Ｐゴシック"/>
        <family val="3"/>
        <charset val="128"/>
      </rPr>
      <t>（</t>
    </r>
    <r>
      <rPr>
        <sz val="12"/>
        <color rgb="FF000000"/>
        <rFont val="Arial"/>
        <family val="2"/>
      </rPr>
      <t>D-2-1</t>
    </r>
    <r>
      <rPr>
        <sz val="12"/>
        <color rgb="FF000000"/>
        <rFont val="ＭＳ Ｐゴシック"/>
        <family val="3"/>
        <charset val="128"/>
      </rPr>
      <t>、</t>
    </r>
    <r>
      <rPr>
        <sz val="12"/>
        <color rgb="FF000000"/>
        <rFont val="Arial"/>
        <family val="2"/>
      </rPr>
      <t>D-2-2</t>
    </r>
    <r>
      <rPr>
        <sz val="12"/>
        <color rgb="FF000000"/>
        <rFont val="ＭＳ Ｐゴシック"/>
        <family val="3"/>
        <charset val="128"/>
      </rPr>
      <t>、</t>
    </r>
    <r>
      <rPr>
        <sz val="12"/>
        <color rgb="FF000000"/>
        <rFont val="Arial"/>
        <family val="2"/>
      </rPr>
      <t>D-2-3)</t>
    </r>
  </si>
  <si>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</si>
  <si>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品種によって重視する事項が異なる場合には、原産国や品種ごとに書き分けてください。</t>
    <rPh sb="146" eb="148">
      <t>イカ</t>
    </rPh>
    <phoneticPr fontId="25"/>
  </si>
  <si>
    <t>D-5-2-1,E-3, E-4</t>
    <phoneticPr fontId="25"/>
  </si>
  <si>
    <t>A：クレート</t>
    <phoneticPr fontId="25"/>
  </si>
  <si>
    <t>B：底部のみ木材で固定</t>
    <rPh sb="2" eb="4">
      <t>テイブ</t>
    </rPh>
    <rPh sb="6" eb="8">
      <t>モクザイ</t>
    </rPh>
    <rPh sb="9" eb="11">
      <t>コテイ</t>
    </rPh>
    <phoneticPr fontId="25"/>
  </si>
  <si>
    <t>B-1-1-(1)</t>
    <phoneticPr fontId="40"/>
  </si>
  <si>
    <t>B-1-1-(2)</t>
    <phoneticPr fontId="40"/>
  </si>
  <si>
    <t>B-1-1-(3)</t>
    <phoneticPr fontId="40"/>
  </si>
  <si>
    <r>
      <t>C：その他の荷姿（荷姿名　　</t>
    </r>
    <r>
      <rPr>
        <sz val="11"/>
        <color rgb="FFFF0000"/>
        <rFont val="ＭＳ Ｐゴシック"/>
        <family val="3"/>
        <charset val="128"/>
        <scheme val="minor"/>
      </rPr>
      <t>手入力してください　</t>
    </r>
    <r>
      <rPr>
        <sz val="11"/>
        <rFont val="ＭＳ Ｐゴシック"/>
        <family val="3"/>
        <charset val="128"/>
        <scheme val="minor"/>
      </rPr>
      <t>　　）</t>
    </r>
    <rPh sb="4" eb="5">
      <t>タ</t>
    </rPh>
    <rPh sb="6" eb="8">
      <t>ニスガタ</t>
    </rPh>
    <rPh sb="9" eb="11">
      <t>ニスガタ</t>
    </rPh>
    <rPh sb="11" eb="12">
      <t>メイ</t>
    </rPh>
    <rPh sb="14" eb="17">
      <t>テニュウリョク</t>
    </rPh>
    <phoneticPr fontId="25"/>
  </si>
  <si>
    <t>B-1-1-(5)</t>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</si>
</sst>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0_);[Red]\(#,##0\)"/>
    <numFmt numFmtId="182" formatCode="#,##0_ ;[Red]\-#,##0\ "/>
    <numFmt numFmtId="183" formatCode="#,##0.000&quot;】&quot;"/>
    <numFmt numFmtId="184" formatCode="[DBNum3][$-411]0"/>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u/>
      <sz val="11"/>
      <name val="ＭＳ Ｐゴシック"/>
      <family val="3"/>
      <charset val="128"/>
    </font>
    <font>
      <sz val="14"/>
      <color theme="1"/>
      <name val="ＭＳ Ｐゴシック"/>
      <family val="3"/>
      <charset val="128"/>
    </font>
    <font>
      <sz val="9"/>
      <name val="ＭＳ Ｐゴシック"/>
      <family val="3"/>
      <charset val="128"/>
    </font>
    <font>
      <b/>
      <sz val="18"/>
      <color theme="1"/>
      <name val="ＭＳ Ｐゴシック"/>
      <family val="3"/>
      <charset val="128"/>
    </font>
    <font>
      <sz val="18"/>
      <color rgb="FFFF0000"/>
      <name val="ＭＳ Ｐゴシック"/>
      <family val="3"/>
      <charset val="128"/>
    </font>
    <font>
      <sz val="22"/>
      <color rgb="FFFF0000"/>
      <name val="ＭＳ Ｐゴシック"/>
      <family val="3"/>
      <charset val="128"/>
    </font>
    <font>
      <sz val="8"/>
      <color theme="1"/>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8"/>
      <color theme="1"/>
      <name val="ＭＳ Ｐゴシック"/>
      <family val="3"/>
      <charset val="128"/>
    </font>
    <font>
      <sz val="11"/>
      <color rgb="FF000000"/>
      <name val="ＭＳ Ｐゴシック"/>
      <family val="3"/>
      <charset val="128"/>
    </font>
    <font>
      <b/>
      <u/>
      <sz val="11"/>
      <color rgb="FF000000"/>
      <name val="ＭＳ Ｐゴシック"/>
      <family val="3"/>
      <charset val="128"/>
    </font>
    <font>
      <b/>
      <sz val="18"/>
      <color rgb="FFFF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color rgb="FF000000"/>
      <name val="ＭＳ Ｐゴシック"/>
      <family val="3"/>
      <charset val="128"/>
    </font>
    <font>
      <sz val="12"/>
      <color rgb="FF000000"/>
      <name val="Arial"/>
      <family val="2"/>
    </font>
    <font>
      <sz val="12"/>
      <color rgb="FF000000"/>
      <name val="Arial"/>
      <family val="3"/>
      <charset val="128"/>
    </font>
    <font>
      <sz val="11"/>
      <color rgb="FFFF0000"/>
      <name val="ＭＳ Ｐゴシック"/>
      <family val="3"/>
      <charset val="128"/>
      <scheme val="minor"/>
    </font>
    <font>
      <sz val="11"/>
      <color theme="9" tint="0.79998168889431442"/>
      <name val="ＭＳ 明朝"/>
      <family val="1"/>
      <charset val="128"/>
    </font>
  </fonts>
  <fills count="12">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3" tint="0.79998168889431442"/>
        <bgColor indexed="64"/>
      </patternFill>
    </fill>
    <fill>
      <patternFill patternType="solid">
        <fgColor theme="0" tint="-0.49998474074526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326">
    <xf numFmtId="0" fontId="0" fillId="0" borderId="0">
      <alignment vertical="center"/>
    </xf>
    <xf numFmtId="38" fontId="24" fillId="0" borderId="0" applyFont="0" applyFill="0" applyBorder="0" applyAlignment="0" applyProtection="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7" fontId="35" fillId="0" borderId="0" applyFont="0" applyFill="0" applyBorder="0" applyAlignment="0" applyProtection="0"/>
    <xf numFmtId="178" fontId="35" fillId="0" borderId="0" applyFont="0" applyFill="0" applyBorder="0" applyAlignment="0" applyProtection="0">
      <alignment vertical="top"/>
    </xf>
    <xf numFmtId="179"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80"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4"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7">
    <xf numFmtId="0" fontId="0" fillId="0" borderId="0" xfId="0">
      <alignment vertical="center"/>
    </xf>
    <xf numFmtId="0" fontId="0" fillId="0" borderId="0" xfId="0" applyAlignment="1" applyProtection="1">
      <alignment vertical="top"/>
      <protection locked="0"/>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0" xfId="0" applyAlignment="1" applyProtection="1">
      <alignment horizontal="left" wrapText="1"/>
      <protection locked="0"/>
    </xf>
    <xf numFmtId="0" fontId="0" fillId="0" borderId="0" xfId="0" applyAlignment="1" applyProtection="1">
      <alignment wrapText="1"/>
      <protection locked="0"/>
    </xf>
    <xf numFmtId="0" fontId="0" fillId="0" borderId="0" xfId="0" applyAlignment="1"/>
    <xf numFmtId="0" fontId="26" fillId="0" borderId="0" xfId="4" applyFont="1" applyAlignment="1">
      <alignment horizontal="center" vertical="center"/>
    </xf>
    <xf numFmtId="0" fontId="24" fillId="0" borderId="0" xfId="3">
      <alignment vertical="center"/>
    </xf>
    <xf numFmtId="0" fontId="24" fillId="0" borderId="0" xfId="3" applyProtection="1">
      <alignment vertical="center"/>
      <protection locked="0"/>
    </xf>
    <xf numFmtId="0" fontId="24" fillId="0" borderId="0" xfId="3" applyAlignment="1" applyProtection="1">
      <alignment vertical="center" wrapText="1"/>
      <protection locked="0"/>
    </xf>
    <xf numFmtId="0" fontId="26" fillId="0" borderId="0" xfId="29" applyFont="1" applyAlignment="1">
      <alignment vertical="center"/>
    </xf>
    <xf numFmtId="0" fontId="41" fillId="0" borderId="0" xfId="0" applyFont="1">
      <alignment vertical="center"/>
    </xf>
    <xf numFmtId="0" fontId="24" fillId="0" borderId="45" xfId="4" applyFont="1" applyBorder="1" applyAlignment="1">
      <alignment horizontal="center" vertical="center" wrapText="1"/>
    </xf>
    <xf numFmtId="0" fontId="27" fillId="0" borderId="0" xfId="4" applyFont="1">
      <alignment vertical="center"/>
    </xf>
    <xf numFmtId="0" fontId="26" fillId="0" borderId="0" xfId="39" applyFont="1" applyAlignment="1">
      <alignment vertical="center"/>
    </xf>
    <xf numFmtId="0" fontId="29" fillId="0" borderId="0" xfId="0" applyFont="1" applyProtection="1">
      <alignment vertical="center"/>
      <protection locked="0"/>
    </xf>
    <xf numFmtId="0" fontId="24" fillId="0" borderId="0" xfId="3" applyAlignment="1">
      <alignment horizontal="left" vertical="center" shrinkToFit="1"/>
    </xf>
    <xf numFmtId="0" fontId="26" fillId="0" borderId="0" xfId="41" applyFont="1" applyAlignment="1">
      <alignment vertical="center"/>
    </xf>
    <xf numFmtId="0" fontId="26" fillId="0" borderId="0" xfId="4" applyFont="1">
      <alignment vertical="center"/>
    </xf>
    <xf numFmtId="0" fontId="33" fillId="0" borderId="0" xfId="0" applyFont="1" applyProtection="1">
      <alignment vertical="center"/>
      <protection locked="0"/>
    </xf>
    <xf numFmtId="0" fontId="33" fillId="0" borderId="0" xfId="0" applyFont="1" applyAlignment="1" applyProtection="1">
      <alignment horizontal="center" vertical="center"/>
      <protection locked="0"/>
    </xf>
    <xf numFmtId="0" fontId="33" fillId="0" borderId="0" xfId="0" applyFont="1" applyAlignment="1" applyProtection="1">
      <alignment vertical="top" wrapText="1"/>
      <protection locked="0"/>
    </xf>
    <xf numFmtId="0" fontId="33" fillId="0" borderId="0" xfId="0" applyFont="1" applyAlignment="1" applyProtection="1">
      <alignment vertical="top"/>
      <protection locked="0"/>
    </xf>
    <xf numFmtId="0" fontId="33" fillId="0" borderId="0" xfId="0" applyFont="1" applyAlignment="1" applyProtection="1">
      <alignment horizontal="center" vertical="top"/>
      <protection locked="0"/>
    </xf>
    <xf numFmtId="0" fontId="45" fillId="0" borderId="0" xfId="0" applyFont="1" applyAlignment="1" applyProtection="1">
      <alignment horizontal="left" vertical="top"/>
      <protection locked="0"/>
    </xf>
    <xf numFmtId="0" fontId="33" fillId="0" borderId="0" xfId="0" applyFont="1" applyAlignment="1" applyProtection="1">
      <alignment horizontal="left" vertical="center"/>
      <protection locked="0"/>
    </xf>
    <xf numFmtId="182" fontId="33" fillId="0" borderId="0" xfId="0" applyNumberFormat="1" applyFont="1" applyProtection="1">
      <alignment vertical="center"/>
      <protection locked="0"/>
    </xf>
    <xf numFmtId="0" fontId="33" fillId="0" borderId="0" xfId="0" applyFont="1">
      <alignment vertical="center"/>
    </xf>
    <xf numFmtId="0" fontId="33" fillId="0" borderId="0" xfId="0" applyFont="1" applyAlignment="1" applyProtection="1">
      <alignment vertical="center" wrapText="1"/>
      <protection locked="0"/>
    </xf>
    <xf numFmtId="0" fontId="33" fillId="0" borderId="0" xfId="0" applyFont="1" applyAlignment="1" applyProtection="1">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wrapText="1"/>
      <protection locked="0"/>
    </xf>
    <xf numFmtId="0" fontId="32" fillId="0" borderId="0" xfId="0" applyFont="1" applyAlignment="1" applyProtection="1">
      <alignment horizontal="right"/>
      <protection locked="0"/>
    </xf>
    <xf numFmtId="0" fontId="33" fillId="0" borderId="51" xfId="0" applyFont="1" applyBorder="1" applyProtection="1">
      <alignment vertical="center"/>
      <protection locked="0"/>
    </xf>
    <xf numFmtId="0" fontId="33" fillId="0" borderId="52" xfId="0" applyFont="1" applyBorder="1" applyAlignment="1" applyProtection="1">
      <alignment horizontal="center" vertical="center"/>
      <protection locked="0"/>
    </xf>
    <xf numFmtId="0" fontId="33" fillId="0" borderId="52" xfId="0" applyFont="1" applyBorder="1" applyProtection="1">
      <alignment vertical="center"/>
      <protection locked="0"/>
    </xf>
    <xf numFmtId="0" fontId="33" fillId="0" borderId="52" xfId="0" applyFont="1" applyBorder="1" applyAlignment="1" applyProtection="1">
      <alignment vertical="top" wrapText="1"/>
      <protection locked="0"/>
    </xf>
    <xf numFmtId="0" fontId="33" fillId="0" borderId="56" xfId="0" applyFont="1" applyBorder="1" applyAlignment="1" applyProtection="1">
      <alignment horizontal="left" vertical="center"/>
      <protection locked="0"/>
    </xf>
    <xf numFmtId="0" fontId="33" fillId="0" borderId="4" xfId="0" applyFont="1" applyBorder="1" applyProtection="1">
      <alignment vertical="center"/>
      <protection locked="0"/>
    </xf>
    <xf numFmtId="0" fontId="33" fillId="0" borderId="5" xfId="0" applyFont="1" applyBorder="1" applyAlignment="1" applyProtection="1">
      <alignment horizontal="center" vertical="center"/>
      <protection locked="0"/>
    </xf>
    <xf numFmtId="0" fontId="33" fillId="0" borderId="5" xfId="0" applyFont="1" applyBorder="1" applyProtection="1">
      <alignment vertical="center"/>
      <protection locked="0"/>
    </xf>
    <xf numFmtId="0" fontId="33" fillId="0" borderId="5" xfId="0" applyFont="1" applyBorder="1" applyAlignment="1" applyProtection="1">
      <alignment vertical="top" wrapText="1"/>
      <protection locked="0"/>
    </xf>
    <xf numFmtId="0" fontId="33" fillId="0" borderId="38" xfId="0" applyFont="1" applyBorder="1" applyAlignment="1" applyProtection="1">
      <alignment horizontal="left" vertical="center"/>
      <protection locked="0"/>
    </xf>
    <xf numFmtId="0" fontId="33" fillId="0" borderId="3" xfId="0" quotePrefix="1" applyFont="1" applyBorder="1" applyAlignment="1" applyProtection="1">
      <alignment horizontal="center" vertical="center"/>
      <protection locked="0"/>
    </xf>
    <xf numFmtId="0" fontId="33" fillId="0" borderId="49" xfId="0" applyFont="1" applyBorder="1" applyProtection="1">
      <alignment vertical="center"/>
      <protection locked="0"/>
    </xf>
    <xf numFmtId="0" fontId="33" fillId="0" borderId="49" xfId="0" applyFont="1" applyBorder="1" applyAlignment="1" applyProtection="1">
      <alignment vertical="top" wrapText="1"/>
      <protection locked="0"/>
    </xf>
    <xf numFmtId="182" fontId="33" fillId="3" borderId="1" xfId="1" applyNumberFormat="1" applyFont="1" applyFill="1" applyBorder="1" applyAlignment="1">
      <alignment horizontal="right" vertical="center"/>
    </xf>
    <xf numFmtId="182" fontId="33" fillId="3" borderId="21" xfId="1" applyNumberFormat="1" applyFont="1" applyFill="1" applyBorder="1" applyAlignment="1">
      <alignment horizontal="right" vertical="center"/>
    </xf>
    <xf numFmtId="0" fontId="33" fillId="0" borderId="50" xfId="0" applyFont="1" applyBorder="1" applyProtection="1">
      <alignment vertical="center"/>
      <protection locked="0"/>
    </xf>
    <xf numFmtId="0" fontId="33" fillId="0" borderId="5" xfId="0" applyFont="1" applyBorder="1" applyAlignment="1" applyProtection="1">
      <alignment horizontal="left" vertical="center"/>
      <protection locked="0"/>
    </xf>
    <xf numFmtId="176" fontId="32" fillId="0" borderId="5"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49" fontId="33" fillId="0" borderId="31" xfId="0" applyNumberFormat="1" applyFont="1" applyBorder="1" applyAlignment="1" applyProtection="1">
      <alignment horizontal="left" vertical="center"/>
      <protection locked="0"/>
    </xf>
    <xf numFmtId="0" fontId="33" fillId="0" borderId="9" xfId="0" quotePrefix="1" applyFont="1" applyBorder="1" applyAlignment="1" applyProtection="1">
      <alignment horizontal="center" vertical="center"/>
      <protection locked="0"/>
    </xf>
    <xf numFmtId="0" fontId="33" fillId="0" borderId="10" xfId="0" applyFont="1" applyBorder="1" applyProtection="1">
      <alignment vertical="center"/>
      <protection locked="0"/>
    </xf>
    <xf numFmtId="0" fontId="33" fillId="0" borderId="10" xfId="0" applyFont="1" applyBorder="1" applyAlignment="1" applyProtection="1">
      <alignment vertical="top" wrapText="1"/>
      <protection locked="0"/>
    </xf>
    <xf numFmtId="49" fontId="33" fillId="0" borderId="11" xfId="0" applyNumberFormat="1" applyFont="1" applyBorder="1" applyAlignment="1" applyProtection="1">
      <alignment horizontal="left" vertical="center"/>
      <protection locked="0"/>
    </xf>
    <xf numFmtId="182" fontId="33" fillId="6" borderId="1" xfId="1" applyNumberFormat="1" applyFont="1" applyFill="1" applyBorder="1" applyAlignment="1" applyProtection="1">
      <alignment horizontal="right" vertical="center"/>
    </xf>
    <xf numFmtId="182" fontId="33" fillId="6" borderId="21" xfId="1" applyNumberFormat="1" applyFont="1" applyFill="1" applyBorder="1" applyAlignment="1" applyProtection="1">
      <alignment horizontal="right" vertical="center"/>
    </xf>
    <xf numFmtId="0" fontId="33" fillId="0" borderId="27" xfId="0" quotePrefix="1" applyFont="1" applyBorder="1" applyAlignment="1" applyProtection="1">
      <alignment horizontal="center" vertical="center"/>
      <protection locked="0"/>
    </xf>
    <xf numFmtId="0" fontId="33" fillId="0" borderId="34" xfId="0" applyFont="1" applyBorder="1" applyProtection="1">
      <alignment vertical="center"/>
      <protection locked="0"/>
    </xf>
    <xf numFmtId="0" fontId="33" fillId="0" borderId="9" xfId="0" applyFont="1" applyBorder="1" applyProtection="1">
      <alignment vertical="center"/>
      <protection locked="0"/>
    </xf>
    <xf numFmtId="0" fontId="33" fillId="0" borderId="3" xfId="0" applyFont="1" applyBorder="1" applyAlignment="1" applyProtection="1">
      <alignment vertical="top" wrapText="1"/>
      <protection locked="0"/>
    </xf>
    <xf numFmtId="0" fontId="33" fillId="0" borderId="27" xfId="0" applyFont="1" applyBorder="1" applyAlignment="1" applyProtection="1">
      <alignment horizontal="center" vertical="center"/>
      <protection locked="0"/>
    </xf>
    <xf numFmtId="0" fontId="33" fillId="0" borderId="10" xfId="0" applyFont="1" applyBorder="1" applyAlignment="1" applyProtection="1">
      <alignment horizontal="left" vertical="top" wrapText="1"/>
      <protection locked="0"/>
    </xf>
    <xf numFmtId="0" fontId="33" fillId="0" borderId="27" xfId="0" applyFont="1" applyBorder="1" applyProtection="1">
      <alignment vertical="center"/>
      <protection locked="0"/>
    </xf>
    <xf numFmtId="0" fontId="33" fillId="0" borderId="8" xfId="0" applyFont="1" applyBorder="1" applyAlignment="1" applyProtection="1">
      <alignment vertical="top" wrapText="1"/>
      <protection locked="0"/>
    </xf>
    <xf numFmtId="0" fontId="33" fillId="0" borderId="49" xfId="0" applyFont="1" applyBorder="1" applyAlignment="1">
      <alignment vertical="top" wrapText="1"/>
    </xf>
    <xf numFmtId="49" fontId="33" fillId="0" borderId="13" xfId="0" applyNumberFormat="1" applyFont="1" applyBorder="1" applyAlignment="1" applyProtection="1">
      <alignment horizontal="left" vertical="center"/>
      <protection locked="0"/>
    </xf>
    <xf numFmtId="0" fontId="33" fillId="0" borderId="12" xfId="0" applyFont="1" applyBorder="1" applyAlignment="1" applyProtection="1">
      <alignment horizontal="center" vertical="center"/>
      <protection locked="0"/>
    </xf>
    <xf numFmtId="0" fontId="33" fillId="0" borderId="3" xfId="0" applyFont="1" applyBorder="1" applyProtection="1">
      <alignment vertical="center"/>
      <protection locked="0"/>
    </xf>
    <xf numFmtId="182" fontId="33" fillId="6" borderId="1" xfId="1" applyNumberFormat="1" applyFont="1" applyFill="1" applyBorder="1" applyAlignment="1" applyProtection="1">
      <alignment horizontal="right" vertical="center"/>
      <protection locked="0"/>
    </xf>
    <xf numFmtId="182" fontId="33" fillId="6" borderId="21" xfId="1" applyNumberFormat="1" applyFont="1" applyFill="1" applyBorder="1" applyAlignment="1" applyProtection="1">
      <alignment horizontal="right" vertical="center"/>
      <protection locked="0"/>
    </xf>
    <xf numFmtId="182" fontId="33" fillId="6" borderId="2" xfId="1" applyNumberFormat="1" applyFont="1" applyFill="1" applyBorder="1" applyAlignment="1" applyProtection="1">
      <alignment horizontal="right" vertical="center"/>
      <protection locked="0"/>
    </xf>
    <xf numFmtId="182" fontId="33" fillId="6" borderId="30" xfId="1" applyNumberFormat="1" applyFont="1" applyFill="1" applyBorder="1" applyAlignment="1" applyProtection="1">
      <alignment horizontal="right" vertical="center"/>
      <protection locked="0"/>
    </xf>
    <xf numFmtId="0" fontId="33" fillId="0" borderId="27" xfId="0" applyFont="1" applyBorder="1" applyAlignment="1" applyProtection="1">
      <alignment horizontal="left" vertical="top" wrapText="1"/>
      <protection locked="0"/>
    </xf>
    <xf numFmtId="0" fontId="33" fillId="0" borderId="27" xfId="0" applyFont="1" applyBorder="1">
      <alignment vertical="center"/>
    </xf>
    <xf numFmtId="0" fontId="33" fillId="0" borderId="49" xfId="0" applyFont="1" applyBorder="1" applyAlignment="1" applyProtection="1">
      <alignment horizontal="left" vertical="top" wrapText="1"/>
      <protection locked="0"/>
    </xf>
    <xf numFmtId="0" fontId="33" fillId="0" borderId="50" xfId="0" applyFont="1" applyBorder="1" applyAlignment="1" applyProtection="1">
      <alignment horizontal="left" vertical="top" wrapText="1"/>
      <protection locked="0"/>
    </xf>
    <xf numFmtId="49" fontId="33" fillId="0" borderId="32" xfId="0" applyNumberFormat="1" applyFont="1" applyBorder="1" applyAlignment="1" applyProtection="1">
      <alignment horizontal="left" vertical="center" wrapText="1"/>
      <protection locked="0"/>
    </xf>
    <xf numFmtId="0" fontId="33" fillId="0" borderId="51" xfId="0" quotePrefix="1" applyFont="1" applyBorder="1" applyAlignment="1" applyProtection="1">
      <alignment horizontal="center" vertical="center"/>
      <protection locked="0"/>
    </xf>
    <xf numFmtId="0" fontId="33" fillId="0" borderId="52" xfId="0" quotePrefix="1" applyFont="1" applyBorder="1" applyProtection="1">
      <alignment vertical="center"/>
      <protection locked="0"/>
    </xf>
    <xf numFmtId="0" fontId="33" fillId="0" borderId="56" xfId="0" quotePrefix="1" applyFont="1" applyBorder="1" applyProtection="1">
      <alignment vertical="center"/>
      <protection locked="0"/>
    </xf>
    <xf numFmtId="182" fontId="33" fillId="6" borderId="57" xfId="1" applyNumberFormat="1" applyFont="1" applyFill="1" applyBorder="1" applyAlignment="1" applyProtection="1">
      <alignment horizontal="right" vertical="center"/>
      <protection locked="0"/>
    </xf>
    <xf numFmtId="0" fontId="33" fillId="0" borderId="38" xfId="0" applyFont="1" applyBorder="1" applyAlignment="1" applyProtection="1">
      <alignment horizontal="center" vertical="center"/>
      <protection locked="0"/>
    </xf>
    <xf numFmtId="0" fontId="33" fillId="0" borderId="38" xfId="0" applyFont="1" applyBorder="1" applyProtection="1">
      <alignment vertical="center"/>
      <protection locked="0"/>
    </xf>
    <xf numFmtId="0" fontId="33" fillId="0" borderId="38" xfId="0" applyFont="1" applyBorder="1" applyAlignment="1" applyProtection="1">
      <alignment vertical="top" wrapText="1"/>
      <protection locked="0"/>
    </xf>
    <xf numFmtId="176" fontId="32" fillId="0" borderId="38" xfId="0" applyNumberFormat="1" applyFont="1" applyBorder="1" applyAlignment="1">
      <alignment vertical="center" wrapText="1"/>
    </xf>
    <xf numFmtId="176" fontId="32" fillId="0" borderId="39" xfId="0" applyNumberFormat="1" applyFont="1" applyBorder="1" applyAlignment="1">
      <alignment vertical="center" wrapText="1"/>
    </xf>
    <xf numFmtId="0" fontId="33" fillId="0" borderId="49" xfId="0" applyFont="1" applyBorder="1" applyAlignment="1">
      <alignment horizontal="right" vertical="top" wrapText="1"/>
    </xf>
    <xf numFmtId="0" fontId="33" fillId="3" borderId="10" xfId="0" applyFont="1" applyFill="1" applyBorder="1" applyAlignment="1">
      <alignment vertical="top" wrapText="1"/>
    </xf>
    <xf numFmtId="0" fontId="33" fillId="0" borderId="71" xfId="0" quotePrefix="1" applyFont="1" applyBorder="1" applyAlignment="1" applyProtection="1">
      <alignment horizontal="center" vertical="center"/>
      <protection locked="0"/>
    </xf>
    <xf numFmtId="182" fontId="32" fillId="0" borderId="38" xfId="0" applyNumberFormat="1" applyFont="1" applyBorder="1">
      <alignment vertical="center"/>
    </xf>
    <xf numFmtId="182" fontId="32" fillId="0" borderId="39" xfId="0" applyNumberFormat="1" applyFont="1" applyBorder="1">
      <alignment vertical="center"/>
    </xf>
    <xf numFmtId="0" fontId="33" fillId="0" borderId="26" xfId="0" applyFont="1" applyBorder="1" applyProtection="1">
      <alignment vertical="center"/>
      <protection locked="0"/>
    </xf>
    <xf numFmtId="0" fontId="33" fillId="0" borderId="18" xfId="0" quotePrefix="1" applyFont="1" applyBorder="1" applyAlignment="1" applyProtection="1">
      <alignment horizontal="center" vertical="top"/>
      <protection locked="0"/>
    </xf>
    <xf numFmtId="0" fontId="33" fillId="0" borderId="12" xfId="0" quotePrefix="1" applyFont="1" applyBorder="1" applyAlignment="1" applyProtection="1">
      <alignment horizontal="center" vertical="top"/>
      <protection locked="0"/>
    </xf>
    <xf numFmtId="0" fontId="33" fillId="0" borderId="48" xfId="0" applyFont="1" applyBorder="1" applyProtection="1">
      <alignment vertical="center"/>
      <protection locked="0"/>
    </xf>
    <xf numFmtId="0" fontId="33" fillId="0" borderId="24" xfId="0" quotePrefix="1" applyFont="1" applyBorder="1" applyAlignment="1" applyProtection="1">
      <alignment horizontal="center" vertical="top"/>
      <protection locked="0"/>
    </xf>
    <xf numFmtId="0" fontId="33" fillId="0" borderId="0" xfId="0" quotePrefix="1" applyFont="1" applyAlignment="1" applyProtection="1">
      <alignment horizontal="right" vertical="center"/>
      <protection locked="0"/>
    </xf>
    <xf numFmtId="38" fontId="33" fillId="0" borderId="0" xfId="1" applyFont="1" applyFill="1" applyBorder="1" applyAlignment="1">
      <alignment vertical="top" wrapText="1"/>
    </xf>
    <xf numFmtId="0" fontId="33" fillId="0" borderId="0" xfId="0" applyFont="1" applyAlignment="1">
      <alignment horizontal="center" vertical="center"/>
    </xf>
    <xf numFmtId="0" fontId="33" fillId="0" borderId="0" xfId="0" applyFont="1" applyAlignment="1">
      <alignment vertical="top" wrapText="1"/>
    </xf>
    <xf numFmtId="0" fontId="33" fillId="0" borderId="0" xfId="0" applyFont="1" applyAlignment="1">
      <alignment horizontal="left" vertical="center"/>
    </xf>
    <xf numFmtId="0" fontId="33" fillId="0" borderId="1" xfId="0" applyFont="1" applyBorder="1" applyProtection="1">
      <alignment vertical="center"/>
      <protection locked="0"/>
    </xf>
    <xf numFmtId="0" fontId="46" fillId="0" borderId="0" xfId="0" applyFont="1" applyAlignment="1">
      <alignment horizontal="left" vertical="center"/>
    </xf>
    <xf numFmtId="181" fontId="47" fillId="5" borderId="0" xfId="19" applyNumberFormat="1" applyFont="1" applyFill="1" applyAlignment="1">
      <alignment vertical="center"/>
    </xf>
    <xf numFmtId="182" fontId="33" fillId="3" borderId="3" xfId="1" applyNumberFormat="1" applyFont="1" applyFill="1" applyBorder="1" applyAlignment="1">
      <alignment horizontal="right" vertical="center"/>
    </xf>
    <xf numFmtId="0" fontId="33" fillId="5" borderId="3" xfId="0" applyFont="1" applyFill="1" applyBorder="1" applyAlignment="1" applyProtection="1">
      <alignment vertical="top" wrapText="1"/>
      <protection locked="0"/>
    </xf>
    <xf numFmtId="0" fontId="33" fillId="5" borderId="49" xfId="0" applyFont="1" applyFill="1" applyBorder="1" applyAlignment="1" applyProtection="1">
      <alignment vertical="top" wrapText="1"/>
      <protection locked="0"/>
    </xf>
    <xf numFmtId="182" fontId="33" fillId="7" borderId="21" xfId="1" applyNumberFormat="1" applyFont="1" applyFill="1" applyBorder="1" applyAlignment="1">
      <alignment horizontal="right" vertical="center"/>
    </xf>
    <xf numFmtId="182" fontId="33" fillId="7" borderId="1" xfId="1" applyNumberFormat="1" applyFont="1" applyFill="1" applyBorder="1" applyAlignment="1">
      <alignment horizontal="right" vertical="center"/>
    </xf>
    <xf numFmtId="176" fontId="33" fillId="7" borderId="1" xfId="1" applyNumberFormat="1" applyFont="1" applyFill="1" applyBorder="1" applyAlignment="1">
      <alignment horizontal="right" vertical="center"/>
    </xf>
    <xf numFmtId="176" fontId="33" fillId="6" borderId="57" xfId="1" applyNumberFormat="1" applyFont="1" applyFill="1" applyBorder="1" applyAlignment="1" applyProtection="1">
      <alignment horizontal="right" vertical="center"/>
      <protection locked="0"/>
    </xf>
    <xf numFmtId="182" fontId="33" fillId="7" borderId="43" xfId="1" applyNumberFormat="1" applyFont="1" applyFill="1" applyBorder="1" applyAlignment="1">
      <alignment horizontal="right" vertical="center"/>
    </xf>
    <xf numFmtId="182" fontId="33" fillId="7" borderId="34" xfId="1" applyNumberFormat="1" applyFont="1" applyFill="1" applyBorder="1" applyAlignment="1">
      <alignment horizontal="right" vertical="center"/>
    </xf>
    <xf numFmtId="176" fontId="33" fillId="7" borderId="34" xfId="1" applyNumberFormat="1" applyFont="1" applyFill="1" applyBorder="1" applyAlignment="1">
      <alignment horizontal="right" vertical="center"/>
    </xf>
    <xf numFmtId="176" fontId="33" fillId="6" borderId="1" xfId="1" applyNumberFormat="1" applyFont="1" applyFill="1" applyBorder="1" applyAlignment="1" applyProtection="1">
      <alignment horizontal="right" vertical="center"/>
      <protection locked="0"/>
    </xf>
    <xf numFmtId="176" fontId="33" fillId="3" borderId="1" xfId="1" applyNumberFormat="1" applyFont="1" applyFill="1" applyBorder="1" applyAlignment="1">
      <alignment horizontal="right" vertical="center"/>
    </xf>
    <xf numFmtId="176" fontId="33" fillId="6" borderId="2" xfId="1" applyNumberFormat="1" applyFont="1" applyFill="1" applyBorder="1" applyAlignment="1" applyProtection="1">
      <alignment horizontal="right" vertical="center"/>
      <protection locked="0"/>
    </xf>
    <xf numFmtId="176" fontId="33" fillId="6" borderId="1" xfId="1" applyNumberFormat="1" applyFont="1" applyFill="1" applyBorder="1" applyAlignment="1" applyProtection="1">
      <alignment horizontal="right" vertical="center"/>
    </xf>
    <xf numFmtId="182" fontId="32" fillId="0" borderId="39" xfId="0" applyNumberFormat="1" applyFont="1" applyBorder="1" applyAlignment="1">
      <alignment vertical="center" wrapText="1"/>
    </xf>
    <xf numFmtId="182" fontId="32" fillId="0" borderId="38" xfId="0" applyNumberFormat="1" applyFont="1" applyBorder="1" applyAlignment="1">
      <alignment vertical="center" wrapText="1"/>
    </xf>
    <xf numFmtId="182" fontId="33" fillId="7" borderId="43" xfId="4" applyNumberFormat="1" applyFont="1" applyFill="1" applyBorder="1" applyAlignment="1">
      <alignment horizontal="right" vertical="center"/>
    </xf>
    <xf numFmtId="182" fontId="33" fillId="7" borderId="34" xfId="4" applyNumberFormat="1" applyFont="1" applyFill="1" applyBorder="1" applyAlignment="1">
      <alignment horizontal="right" vertical="center"/>
    </xf>
    <xf numFmtId="176" fontId="33" fillId="7" borderId="34" xfId="4" applyNumberFormat="1" applyFont="1" applyFill="1" applyBorder="1" applyAlignment="1">
      <alignment horizontal="right" vertical="center"/>
    </xf>
    <xf numFmtId="0" fontId="24" fillId="0" borderId="0" xfId="4" applyFont="1" applyAlignment="1">
      <alignment horizontal="center" vertical="center"/>
    </xf>
    <xf numFmtId="0" fontId="24" fillId="0" borderId="0" xfId="101" applyFont="1">
      <alignment vertical="center"/>
    </xf>
    <xf numFmtId="0" fontId="55" fillId="0" borderId="0" xfId="101" applyFont="1">
      <alignment vertical="center"/>
    </xf>
    <xf numFmtId="0" fontId="52" fillId="0" borderId="0" xfId="101" applyFont="1">
      <alignment vertical="center"/>
    </xf>
    <xf numFmtId="0" fontId="29" fillId="0" borderId="0" xfId="4" applyFont="1">
      <alignment vertical="center"/>
    </xf>
    <xf numFmtId="0" fontId="24" fillId="0" borderId="0" xfId="4" applyFont="1">
      <alignment vertical="center"/>
    </xf>
    <xf numFmtId="0" fontId="24" fillId="0" borderId="0" xfId="33">
      <alignment vertical="center"/>
    </xf>
    <xf numFmtId="0" fontId="24" fillId="0" borderId="0" xfId="33" applyProtection="1">
      <alignment vertical="center"/>
      <protection locked="0"/>
    </xf>
    <xf numFmtId="0" fontId="24" fillId="0" borderId="0" xfId="33" applyAlignment="1" applyProtection="1">
      <alignment vertical="center" wrapText="1"/>
      <protection locked="0"/>
    </xf>
    <xf numFmtId="0" fontId="24" fillId="0" borderId="0" xfId="33" applyAlignment="1">
      <alignment vertical="center" shrinkToFit="1"/>
    </xf>
    <xf numFmtId="0" fontId="49" fillId="0" borderId="0" xfId="3" applyFont="1" applyAlignment="1">
      <alignment vertical="center" wrapText="1"/>
    </xf>
    <xf numFmtId="0" fontId="49" fillId="0" borderId="0" xfId="3" applyFont="1">
      <alignment vertical="center"/>
    </xf>
    <xf numFmtId="0" fontId="24" fillId="0" borderId="0" xfId="33" applyAlignment="1">
      <alignment horizontal="left" vertical="center" shrinkToFit="1"/>
    </xf>
    <xf numFmtId="0" fontId="26" fillId="0" borderId="0" xfId="102" applyFont="1">
      <alignment vertical="center"/>
    </xf>
    <xf numFmtId="0" fontId="54" fillId="0" borderId="0" xfId="42" applyFont="1">
      <alignment vertical="center"/>
    </xf>
    <xf numFmtId="49" fontId="33" fillId="0" borderId="31" xfId="0" applyNumberFormat="1" applyFont="1" applyBorder="1" applyAlignment="1" applyProtection="1">
      <alignment horizontal="left" vertical="center" wrapText="1"/>
      <protection locked="0"/>
    </xf>
    <xf numFmtId="182" fontId="33" fillId="6" borderId="62" xfId="1" applyNumberFormat="1" applyFont="1" applyFill="1" applyBorder="1" applyAlignment="1" applyProtection="1">
      <alignment horizontal="right" vertical="center"/>
      <protection locked="0"/>
    </xf>
    <xf numFmtId="49" fontId="33" fillId="0" borderId="11" xfId="0" applyNumberFormat="1" applyFont="1" applyBorder="1" applyAlignment="1" applyProtection="1">
      <alignment horizontal="left" vertical="center" wrapText="1"/>
      <protection locked="0"/>
    </xf>
    <xf numFmtId="182" fontId="33" fillId="6" borderId="57" xfId="1" applyNumberFormat="1" applyFont="1" applyFill="1" applyBorder="1" applyAlignment="1">
      <alignment horizontal="right" vertical="center"/>
    </xf>
    <xf numFmtId="0" fontId="24" fillId="0" borderId="51" xfId="3" applyBorder="1" applyAlignment="1">
      <alignment horizontal="center" vertical="center"/>
    </xf>
    <xf numFmtId="0" fontId="2" fillId="0" borderId="0" xfId="175">
      <alignment vertical="center"/>
    </xf>
    <xf numFmtId="0" fontId="26" fillId="0" borderId="0" xfId="175" applyFont="1">
      <alignment vertical="center"/>
    </xf>
    <xf numFmtId="0" fontId="2" fillId="3" borderId="1" xfId="175" applyFill="1" applyBorder="1" applyAlignment="1">
      <alignment horizontal="right" vertical="center"/>
    </xf>
    <xf numFmtId="0" fontId="58" fillId="0" borderId="1" xfId="175" applyFont="1" applyBorder="1" applyAlignment="1">
      <alignment vertical="center" wrapText="1"/>
    </xf>
    <xf numFmtId="0" fontId="59" fillId="0" borderId="1" xfId="175" applyFont="1" applyBorder="1" applyAlignment="1">
      <alignment horizontal="center" vertical="center"/>
    </xf>
    <xf numFmtId="0" fontId="58" fillId="0" borderId="1" xfId="175" applyFont="1" applyBorder="1">
      <alignment vertical="center"/>
    </xf>
    <xf numFmtId="0" fontId="33" fillId="0" borderId="0" xfId="176" applyFont="1">
      <alignment vertical="center"/>
    </xf>
    <xf numFmtId="0" fontId="44" fillId="0" borderId="44" xfId="4" applyFont="1" applyBorder="1" applyAlignment="1">
      <alignment horizontal="center" vertical="center" wrapText="1"/>
    </xf>
    <xf numFmtId="0" fontId="26" fillId="0" borderId="0" xfId="176" applyFont="1">
      <alignment vertical="center"/>
    </xf>
    <xf numFmtId="0" fontId="33" fillId="0" borderId="0" xfId="4" applyFont="1">
      <alignment vertical="center"/>
    </xf>
    <xf numFmtId="0" fontId="32" fillId="0" borderId="0" xfId="4" applyFont="1">
      <alignment vertical="center"/>
    </xf>
    <xf numFmtId="0" fontId="2" fillId="0" borderId="0" xfId="176">
      <alignment vertical="center"/>
    </xf>
    <xf numFmtId="0" fontId="2" fillId="5" borderId="0" xfId="176" applyFill="1">
      <alignment vertical="center"/>
    </xf>
    <xf numFmtId="0" fontId="34" fillId="5" borderId="0" xfId="4" applyFont="1" applyFill="1" applyAlignment="1">
      <alignment horizontal="left" vertical="center" wrapText="1"/>
    </xf>
    <xf numFmtId="0" fontId="60" fillId="5" borderId="0" xfId="4" applyFont="1" applyFill="1" applyAlignment="1">
      <alignment horizontal="right" vertical="center" wrapText="1"/>
    </xf>
    <xf numFmtId="0" fontId="32" fillId="5" borderId="0" xfId="4" applyFont="1" applyFill="1" applyAlignment="1">
      <alignment horizontal="left" vertical="center" wrapText="1"/>
    </xf>
    <xf numFmtId="0" fontId="59" fillId="5" borderId="0" xfId="176" applyFont="1" applyFill="1" applyAlignment="1">
      <alignment horizontal="center" vertical="center"/>
    </xf>
    <xf numFmtId="0" fontId="60" fillId="3" borderId="1" xfId="4" applyFont="1" applyFill="1" applyBorder="1" applyAlignment="1">
      <alignment horizontal="right" vertical="center" wrapText="1"/>
    </xf>
    <xf numFmtId="0" fontId="61" fillId="0" borderId="1" xfId="4" applyFont="1" applyBorder="1" applyAlignment="1">
      <alignment horizontal="left" vertical="center" wrapText="1"/>
    </xf>
    <xf numFmtId="0" fontId="59" fillId="0" borderId="1" xfId="176" applyFont="1" applyBorder="1" applyAlignment="1">
      <alignment horizontal="center" vertical="center"/>
    </xf>
    <xf numFmtId="0" fontId="44" fillId="0" borderId="1" xfId="4" applyFont="1" applyBorder="1" applyAlignment="1">
      <alignment horizontal="left" vertical="center" wrapText="1"/>
    </xf>
    <xf numFmtId="0" fontId="24" fillId="0" borderId="1" xfId="4" applyFont="1" applyBorder="1" applyAlignment="1">
      <alignment horizontal="center" vertical="center" wrapText="1"/>
    </xf>
    <xf numFmtId="0" fontId="33" fillId="0" borderId="7" xfId="4" applyFont="1" applyBorder="1">
      <alignment vertical="center"/>
    </xf>
    <xf numFmtId="49" fontId="29" fillId="0" borderId="36" xfId="3" applyNumberFormat="1" applyFont="1" applyBorder="1" applyAlignment="1">
      <alignment horizontal="center" vertical="center" wrapText="1"/>
    </xf>
    <xf numFmtId="0" fontId="26" fillId="0" borderId="70" xfId="4" quotePrefix="1" applyFont="1" applyBorder="1" applyAlignment="1">
      <alignment horizontal="center" vertical="center"/>
    </xf>
    <xf numFmtId="0" fontId="26" fillId="0" borderId="69" xfId="4" quotePrefix="1" applyFont="1" applyBorder="1" applyAlignment="1">
      <alignment horizontal="center" vertical="center"/>
    </xf>
    <xf numFmtId="49" fontId="29" fillId="0" borderId="50" xfId="3" applyNumberFormat="1" applyFont="1" applyBorder="1" applyAlignment="1">
      <alignment horizontal="center" vertical="center" wrapText="1"/>
    </xf>
    <xf numFmtId="0" fontId="30" fillId="0" borderId="70" xfId="3" applyFont="1" applyBorder="1" applyAlignment="1">
      <alignment horizontal="center" vertical="center" wrapText="1"/>
    </xf>
    <xf numFmtId="0" fontId="30" fillId="0" borderId="74" xfId="3" applyFont="1" applyBorder="1" applyAlignment="1">
      <alignment horizontal="center" vertical="center" wrapText="1"/>
    </xf>
    <xf numFmtId="0" fontId="31" fillId="0" borderId="69" xfId="4" quotePrefix="1" applyFont="1" applyBorder="1" applyAlignment="1">
      <alignment horizontal="center" vertical="center"/>
    </xf>
    <xf numFmtId="49" fontId="29" fillId="0" borderId="35" xfId="3" applyNumberFormat="1" applyFont="1" applyBorder="1" applyAlignment="1">
      <alignment horizontal="center" vertical="center" wrapText="1"/>
    </xf>
    <xf numFmtId="0" fontId="30" fillId="0" borderId="68" xfId="3" applyFont="1" applyBorder="1" applyAlignment="1">
      <alignment horizontal="center" vertical="center" wrapText="1"/>
    </xf>
    <xf numFmtId="0" fontId="30" fillId="0" borderId="67" xfId="3" applyFont="1" applyBorder="1" applyAlignment="1">
      <alignment horizontal="center" vertical="center" wrapText="1"/>
    </xf>
    <xf numFmtId="49" fontId="29" fillId="0" borderId="49" xfId="3" applyNumberFormat="1" applyFont="1" applyBorder="1" applyAlignment="1">
      <alignment horizontal="center" vertical="center" wrapText="1"/>
    </xf>
    <xf numFmtId="0" fontId="30" fillId="0" borderId="75" xfId="3" applyFont="1" applyBorder="1" applyAlignment="1">
      <alignment horizontal="center" vertical="center" wrapText="1"/>
    </xf>
    <xf numFmtId="0" fontId="31" fillId="0" borderId="0" xfId="4" applyFont="1" applyAlignment="1">
      <alignment horizontal="left" vertical="top" wrapText="1"/>
    </xf>
    <xf numFmtId="0" fontId="31" fillId="0" borderId="0" xfId="4" quotePrefix="1" applyFont="1" applyAlignment="1">
      <alignment vertical="top"/>
    </xf>
    <xf numFmtId="0" fontId="26" fillId="0" borderId="0" xfId="4" applyFont="1" applyAlignment="1">
      <alignment vertical="top" wrapText="1"/>
    </xf>
    <xf numFmtId="0" fontId="24" fillId="0" borderId="0" xfId="4" applyFont="1" applyAlignment="1">
      <alignment horizontal="center" vertical="center" textRotation="255"/>
    </xf>
    <xf numFmtId="49" fontId="29" fillId="0" borderId="0" xfId="3" applyNumberFormat="1"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vertical="top"/>
    </xf>
    <xf numFmtId="0" fontId="26" fillId="0" borderId="0" xfId="4" applyFont="1" applyAlignment="1">
      <alignment vertical="center" wrapText="1"/>
    </xf>
    <xf numFmtId="0" fontId="31" fillId="0" borderId="12" xfId="4" applyFont="1" applyBorder="1">
      <alignment vertical="center"/>
    </xf>
    <xf numFmtId="0" fontId="31" fillId="0" borderId="27" xfId="4" applyFont="1" applyBorder="1">
      <alignment vertical="center"/>
    </xf>
    <xf numFmtId="0" fontId="24" fillId="0" borderId="0" xfId="3" applyAlignment="1"/>
    <xf numFmtId="0" fontId="24" fillId="0" borderId="0" xfId="3" applyAlignment="1" applyProtection="1">
      <alignment wrapText="1"/>
      <protection locked="0"/>
    </xf>
    <xf numFmtId="0" fontId="24" fillId="0" borderId="0" xfId="3" applyAlignment="1" applyProtection="1">
      <alignment horizontal="left" wrapText="1"/>
      <protection locked="0"/>
    </xf>
    <xf numFmtId="0" fontId="29" fillId="0" borderId="0" xfId="3" applyFont="1" applyAlignment="1" applyProtection="1">
      <alignment horizontal="right"/>
      <protection locked="0"/>
    </xf>
    <xf numFmtId="0" fontId="24" fillId="0" borderId="0" xfId="3" applyAlignment="1" applyProtection="1">
      <alignment horizontal="center" wrapText="1"/>
      <protection locked="0"/>
    </xf>
    <xf numFmtId="0" fontId="24" fillId="0" borderId="0" xfId="3" applyAlignment="1" applyProtection="1">
      <protection locked="0"/>
    </xf>
    <xf numFmtId="0" fontId="24" fillId="0" borderId="0" xfId="3" applyAlignment="1" applyProtection="1">
      <alignment horizontal="left" vertical="center"/>
      <protection locked="0"/>
    </xf>
    <xf numFmtId="0" fontId="24" fillId="0" borderId="0" xfId="3" applyAlignment="1" applyProtection="1">
      <alignment vertical="top" wrapText="1"/>
      <protection locked="0"/>
    </xf>
    <xf numFmtId="0" fontId="24" fillId="0" borderId="0" xfId="3" applyAlignment="1" applyProtection="1">
      <alignment horizontal="center" vertical="center"/>
      <protection locked="0"/>
    </xf>
    <xf numFmtId="0" fontId="24" fillId="0" borderId="0" xfId="177">
      <alignment vertical="center"/>
    </xf>
    <xf numFmtId="181" fontId="24" fillId="3" borderId="25" xfId="12" applyNumberFormat="1" applyFont="1" applyFill="1" applyBorder="1" applyAlignment="1" applyProtection="1">
      <alignment vertical="center" shrinkToFit="1"/>
      <protection locked="0"/>
    </xf>
    <xf numFmtId="49" fontId="24" fillId="3" borderId="23" xfId="177" applyNumberFormat="1" applyFill="1" applyBorder="1" applyAlignment="1" applyProtection="1">
      <alignment horizontal="left" vertical="center" wrapText="1"/>
      <protection locked="0"/>
    </xf>
    <xf numFmtId="182" fontId="42" fillId="3" borderId="23" xfId="177" applyNumberFormat="1" applyFont="1" applyFill="1" applyBorder="1" applyAlignment="1" applyProtection="1">
      <alignment horizontal="right" vertical="center" shrinkToFit="1"/>
      <protection locked="0"/>
    </xf>
    <xf numFmtId="183" fontId="42" fillId="3" borderId="23" xfId="177" applyNumberFormat="1" applyFont="1" applyFill="1" applyBorder="1" applyAlignment="1" applyProtection="1">
      <alignment horizontal="left" vertical="center" wrapText="1"/>
      <protection locked="0"/>
    </xf>
    <xf numFmtId="181" fontId="24" fillId="3" borderId="21" xfId="12" applyNumberFormat="1" applyFont="1" applyFill="1" applyBorder="1" applyAlignment="1" applyProtection="1">
      <alignment vertical="center" shrinkToFit="1"/>
      <protection locked="0"/>
    </xf>
    <xf numFmtId="49" fontId="24" fillId="3" borderId="1" xfId="177" applyNumberFormat="1" applyFill="1" applyBorder="1" applyAlignment="1" applyProtection="1">
      <alignment horizontal="left" vertical="center" wrapText="1"/>
      <protection locked="0"/>
    </xf>
    <xf numFmtId="0" fontId="24" fillId="4" borderId="1" xfId="177" applyFill="1" applyBorder="1" applyAlignment="1">
      <alignment horizontal="left" vertical="center" wrapText="1"/>
    </xf>
    <xf numFmtId="182" fontId="42" fillId="3" borderId="1" xfId="177" applyNumberFormat="1" applyFont="1" applyFill="1" applyBorder="1" applyAlignment="1" applyProtection="1">
      <alignment horizontal="right" vertical="center" shrinkToFit="1"/>
      <protection locked="0"/>
    </xf>
    <xf numFmtId="183" fontId="42" fillId="3" borderId="1" xfId="177" applyNumberFormat="1" applyFont="1" applyFill="1" applyBorder="1" applyAlignment="1" applyProtection="1">
      <alignment horizontal="left" vertical="center" wrapText="1"/>
      <protection locked="0"/>
    </xf>
    <xf numFmtId="0" fontId="24" fillId="4" borderId="20" xfId="177" applyFill="1" applyBorder="1" applyAlignment="1">
      <alignment horizontal="left" vertical="center" wrapText="1"/>
    </xf>
    <xf numFmtId="181" fontId="24" fillId="3" borderId="21" xfId="12" applyNumberFormat="1" applyFont="1" applyFill="1" applyBorder="1" applyAlignment="1">
      <alignment vertical="center" shrinkToFit="1"/>
    </xf>
    <xf numFmtId="0" fontId="24" fillId="3" borderId="1" xfId="177" applyFill="1" applyBorder="1" applyAlignment="1">
      <alignment horizontal="left" vertical="center" wrapText="1"/>
    </xf>
    <xf numFmtId="182" fontId="42" fillId="3" borderId="1" xfId="177" applyNumberFormat="1" applyFont="1" applyFill="1" applyBorder="1" applyAlignment="1">
      <alignment horizontal="right" vertical="center" shrinkToFit="1"/>
    </xf>
    <xf numFmtId="183" fontId="42" fillId="3" borderId="1" xfId="177" applyNumberFormat="1" applyFont="1" applyFill="1" applyBorder="1" applyAlignment="1">
      <alignment horizontal="left" vertical="center" wrapText="1"/>
    </xf>
    <xf numFmtId="0" fontId="24" fillId="0" borderId="21" xfId="177" applyBorder="1" applyAlignment="1">
      <alignment horizontal="center" vertical="center" wrapText="1"/>
    </xf>
    <xf numFmtId="0" fontId="24" fillId="0" borderId="1" xfId="177" applyBorder="1" applyAlignment="1">
      <alignment horizontal="center" vertical="center" wrapText="1"/>
    </xf>
    <xf numFmtId="0" fontId="26" fillId="0" borderId="1" xfId="46" applyFont="1" applyBorder="1" applyAlignment="1">
      <alignment horizontal="center" vertical="center" wrapText="1"/>
    </xf>
    <xf numFmtId="0" fontId="24" fillId="0" borderId="0" xfId="3" applyAlignment="1">
      <alignment horizontal="left" vertical="center"/>
    </xf>
    <xf numFmtId="0" fontId="24" fillId="0" borderId="0" xfId="3" applyAlignment="1">
      <alignment horizontal="left" vertical="center" wrapText="1"/>
    </xf>
    <xf numFmtId="0" fontId="38" fillId="0" borderId="0" xfId="3" applyFont="1" applyAlignment="1">
      <alignment vertical="top"/>
    </xf>
    <xf numFmtId="0" fontId="24" fillId="0" borderId="5" xfId="3" applyBorder="1">
      <alignment vertical="center"/>
    </xf>
    <xf numFmtId="0" fontId="28" fillId="0" borderId="0" xfId="46">
      <alignment vertical="center"/>
    </xf>
    <xf numFmtId="49" fontId="24" fillId="0" borderId="0" xfId="177" applyNumberFormat="1" applyAlignment="1">
      <alignment vertical="center" wrapText="1"/>
    </xf>
    <xf numFmtId="0" fontId="26" fillId="0" borderId="0" xfId="46" applyFont="1" applyAlignment="1">
      <alignment horizontal="center" vertical="center"/>
    </xf>
    <xf numFmtId="0" fontId="39" fillId="0" borderId="0" xfId="46" applyFont="1">
      <alignment vertical="center"/>
    </xf>
    <xf numFmtId="49" fontId="24" fillId="0" borderId="0" xfId="177" applyNumberFormat="1">
      <alignment vertical="center"/>
    </xf>
    <xf numFmtId="49" fontId="29" fillId="0" borderId="0" xfId="177" applyNumberFormat="1" applyFont="1">
      <alignment vertical="center"/>
    </xf>
    <xf numFmtId="0" fontId="28" fillId="0" borderId="0" xfId="39" applyFont="1" applyAlignment="1">
      <alignment vertical="center"/>
    </xf>
    <xf numFmtId="0" fontId="28" fillId="2" borderId="1" xfId="29" applyFont="1" applyFill="1" applyBorder="1" applyAlignment="1">
      <alignment vertical="center"/>
    </xf>
    <xf numFmtId="0" fontId="28" fillId="0" borderId="0" xfId="29" applyFont="1" applyAlignment="1">
      <alignment vertical="center"/>
    </xf>
    <xf numFmtId="0" fontId="62" fillId="0" borderId="2" xfId="29" applyFont="1" applyBorder="1" applyAlignment="1">
      <alignment vertical="center"/>
    </xf>
    <xf numFmtId="0" fontId="28" fillId="0" borderId="1" xfId="41" applyFont="1" applyBorder="1" applyAlignment="1">
      <alignment vertical="center"/>
    </xf>
    <xf numFmtId="0" fontId="26" fillId="5" borderId="0" xfId="29" applyFont="1" applyFill="1" applyAlignment="1">
      <alignment vertical="center"/>
    </xf>
    <xf numFmtId="0" fontId="28" fillId="2" borderId="1" xfId="0" applyFont="1" applyFill="1" applyBorder="1">
      <alignment vertical="center"/>
    </xf>
    <xf numFmtId="0" fontId="28" fillId="0" borderId="1" xfId="29" applyFont="1" applyBorder="1" applyAlignment="1">
      <alignment vertical="center"/>
    </xf>
    <xf numFmtId="0" fontId="28" fillId="2" borderId="1" xfId="0" applyFont="1" applyFill="1" applyBorder="1" applyAlignment="1">
      <alignment horizontal="left" vertical="top"/>
    </xf>
    <xf numFmtId="0" fontId="28" fillId="0" borderId="2" xfId="0" applyFont="1" applyBorder="1">
      <alignment vertical="center"/>
    </xf>
    <xf numFmtId="0" fontId="28" fillId="0" borderId="1" xfId="0" applyFont="1" applyBorder="1">
      <alignment vertical="center"/>
    </xf>
    <xf numFmtId="0" fontId="62" fillId="0" borderId="2" xfId="0" applyFont="1" applyBorder="1">
      <alignment vertical="center"/>
    </xf>
    <xf numFmtId="0" fontId="28" fillId="2" borderId="34" xfId="0" applyFont="1" applyFill="1" applyBorder="1">
      <alignment vertical="center"/>
    </xf>
    <xf numFmtId="0" fontId="28" fillId="0" borderId="1" xfId="39" applyFont="1" applyBorder="1" applyAlignment="1">
      <alignment vertical="center"/>
    </xf>
    <xf numFmtId="0" fontId="62" fillId="0" borderId="1" xfId="0" applyFont="1" applyBorder="1">
      <alignment vertical="center"/>
    </xf>
    <xf numFmtId="0" fontId="28" fillId="2" borderId="1" xfId="33" applyFont="1" applyFill="1" applyBorder="1">
      <alignment vertical="center"/>
    </xf>
    <xf numFmtId="0" fontId="63" fillId="0" borderId="0" xfId="177" applyFont="1">
      <alignment vertical="center"/>
    </xf>
    <xf numFmtId="0" fontId="33" fillId="0" borderId="0" xfId="177" applyFont="1">
      <alignment vertical="center"/>
    </xf>
    <xf numFmtId="0" fontId="33" fillId="0" borderId="5" xfId="3" applyFont="1" applyBorder="1">
      <alignment vertical="center"/>
    </xf>
    <xf numFmtId="0" fontId="33" fillId="0" borderId="0" xfId="3" applyFont="1" applyAlignment="1">
      <alignment vertical="top"/>
    </xf>
    <xf numFmtId="0" fontId="28" fillId="0" borderId="1" xfId="46" applyBorder="1" applyAlignment="1">
      <alignment horizontal="center" vertical="center" wrapText="1"/>
    </xf>
    <xf numFmtId="183" fontId="57" fillId="3" borderId="1" xfId="177" applyNumberFormat="1" applyFont="1" applyFill="1" applyBorder="1" applyAlignment="1">
      <alignment horizontal="left" vertical="center" wrapText="1"/>
    </xf>
    <xf numFmtId="183" fontId="57" fillId="3" borderId="1" xfId="177" applyNumberFormat="1" applyFont="1" applyFill="1" applyBorder="1" applyAlignment="1" applyProtection="1">
      <alignment horizontal="left" vertical="center" wrapText="1"/>
      <protection locked="0"/>
    </xf>
    <xf numFmtId="183" fontId="57" fillId="3" borderId="23" xfId="177" applyNumberFormat="1" applyFont="1" applyFill="1" applyBorder="1" applyAlignment="1" applyProtection="1">
      <alignment horizontal="left" vertical="center" wrapText="1"/>
      <protection locked="0"/>
    </xf>
    <xf numFmtId="0" fontId="29" fillId="5" borderId="55" xfId="0" applyFont="1" applyFill="1" applyBorder="1" applyAlignment="1">
      <alignment horizontal="center" vertical="center" wrapText="1" shrinkToFit="1"/>
    </xf>
    <xf numFmtId="0" fontId="29" fillId="0" borderId="41" xfId="0" applyFont="1" applyBorder="1" applyAlignment="1">
      <alignment horizontal="center" vertical="center" wrapText="1"/>
    </xf>
    <xf numFmtId="0" fontId="29" fillId="0" borderId="57" xfId="0" applyFont="1" applyBorder="1" applyAlignment="1">
      <alignment horizontal="center" vertical="center" wrapText="1" shrinkToFit="1"/>
    </xf>
    <xf numFmtId="0" fontId="33" fillId="0" borderId="14" xfId="0" applyFont="1" applyBorder="1" applyAlignment="1" applyProtection="1">
      <alignment horizontal="center" vertical="center" textRotation="255"/>
      <protection locked="0"/>
    </xf>
    <xf numFmtId="182" fontId="33" fillId="6" borderId="21" xfId="1" applyNumberFormat="1" applyFont="1" applyFill="1" applyBorder="1" applyAlignment="1">
      <alignment horizontal="right" vertical="center"/>
    </xf>
    <xf numFmtId="182" fontId="33" fillId="6" borderId="1" xfId="1" applyNumberFormat="1" applyFont="1" applyFill="1" applyBorder="1" applyAlignment="1">
      <alignment horizontal="right" vertical="center"/>
    </xf>
    <xf numFmtId="0" fontId="38" fillId="0" borderId="0" xfId="0" applyFont="1">
      <alignment vertical="center"/>
    </xf>
    <xf numFmtId="182" fontId="48" fillId="3" borderId="25" xfId="4" applyNumberFormat="1" applyFont="1" applyFill="1" applyBorder="1" applyAlignment="1">
      <alignment horizontal="left" vertical="top"/>
    </xf>
    <xf numFmtId="182" fontId="48" fillId="3" borderId="23" xfId="4" applyNumberFormat="1" applyFont="1" applyFill="1" applyBorder="1" applyAlignment="1">
      <alignment horizontal="left" vertical="top"/>
    </xf>
    <xf numFmtId="0" fontId="33" fillId="6" borderId="23" xfId="0" applyFont="1" applyFill="1" applyBorder="1" applyAlignment="1" applyProtection="1">
      <alignment horizontal="center" vertical="center" wrapText="1"/>
      <protection locked="0"/>
    </xf>
    <xf numFmtId="182" fontId="48" fillId="7" borderId="30" xfId="4" applyNumberFormat="1" applyFont="1" applyFill="1" applyBorder="1" applyAlignment="1">
      <alignment horizontal="left" vertical="top"/>
    </xf>
    <xf numFmtId="182" fontId="48" fillId="7" borderId="2" xfId="4" applyNumberFormat="1" applyFont="1" applyFill="1" applyBorder="1" applyAlignment="1">
      <alignment horizontal="left" vertical="top"/>
    </xf>
    <xf numFmtId="0" fontId="33" fillId="6" borderId="2" xfId="0" applyFont="1" applyFill="1" applyBorder="1" applyAlignment="1" applyProtection="1">
      <alignment horizontal="center" vertical="center" wrapText="1"/>
      <protection locked="0"/>
    </xf>
    <xf numFmtId="182" fontId="48" fillId="3" borderId="19" xfId="4" applyNumberFormat="1" applyFont="1" applyFill="1" applyBorder="1" applyAlignment="1">
      <alignment horizontal="left" vertical="top"/>
    </xf>
    <xf numFmtId="182" fontId="48" fillId="3" borderId="17" xfId="4" applyNumberFormat="1" applyFont="1" applyFill="1" applyBorder="1" applyAlignment="1">
      <alignment horizontal="left" vertical="top"/>
    </xf>
    <xf numFmtId="0" fontId="33" fillId="6" borderId="17" xfId="0" applyFont="1" applyFill="1" applyBorder="1" applyAlignment="1" applyProtection="1">
      <alignment horizontal="center" vertical="center" wrapText="1"/>
      <protection locked="0"/>
    </xf>
    <xf numFmtId="0" fontId="33" fillId="6" borderId="56" xfId="0" quotePrefix="1" applyFont="1" applyFill="1" applyBorder="1" applyAlignment="1" applyProtection="1">
      <alignment horizontal="center" vertical="center"/>
      <protection locked="0"/>
    </xf>
    <xf numFmtId="49" fontId="33" fillId="6" borderId="31" xfId="0" applyNumberFormat="1" applyFont="1" applyFill="1" applyBorder="1" applyAlignment="1" applyProtection="1">
      <alignment horizontal="center" vertical="center" wrapText="1"/>
      <protection locked="0"/>
    </xf>
    <xf numFmtId="0" fontId="33" fillId="5" borderId="49" xfId="0" applyFont="1" applyFill="1" applyBorder="1" applyAlignment="1" applyProtection="1">
      <alignment horizontal="left" vertical="top" wrapText="1"/>
      <protection locked="0"/>
    </xf>
    <xf numFmtId="0" fontId="33" fillId="5" borderId="49" xfId="0" applyFont="1" applyFill="1" applyBorder="1" applyProtection="1">
      <alignment vertical="center"/>
      <protection locked="0"/>
    </xf>
    <xf numFmtId="0" fontId="33" fillId="5" borderId="3" xfId="0" quotePrefix="1" applyFont="1" applyFill="1" applyBorder="1" applyAlignment="1" applyProtection="1">
      <alignment horizontal="center" vertical="center"/>
      <protection locked="0"/>
    </xf>
    <xf numFmtId="49" fontId="33" fillId="6" borderId="11" xfId="0" applyNumberFormat="1" applyFont="1" applyFill="1" applyBorder="1" applyAlignment="1" applyProtection="1">
      <alignment horizontal="center" vertical="center"/>
      <protection locked="0"/>
    </xf>
    <xf numFmtId="0" fontId="33" fillId="5" borderId="10" xfId="0" applyFont="1" applyFill="1" applyBorder="1" applyAlignment="1" applyProtection="1">
      <alignment vertical="top" wrapText="1"/>
      <protection locked="0"/>
    </xf>
    <xf numFmtId="0" fontId="33" fillId="5" borderId="10" xfId="0" applyFont="1" applyFill="1" applyBorder="1" applyProtection="1">
      <alignment vertical="center"/>
      <protection locked="0"/>
    </xf>
    <xf numFmtId="0" fontId="33" fillId="5" borderId="9" xfId="0" quotePrefix="1" applyFont="1" applyFill="1" applyBorder="1" applyAlignment="1" applyProtection="1">
      <alignment horizontal="center" vertical="center"/>
      <protection locked="0"/>
    </xf>
    <xf numFmtId="49" fontId="33" fillId="6" borderId="31" xfId="0" applyNumberFormat="1" applyFont="1" applyFill="1" applyBorder="1" applyAlignment="1" applyProtection="1">
      <alignment horizontal="center" vertical="center"/>
      <protection locked="0"/>
    </xf>
    <xf numFmtId="0" fontId="33" fillId="5" borderId="9" xfId="0" applyFont="1" applyFill="1" applyBorder="1" applyProtection="1">
      <alignment vertical="center"/>
      <protection locked="0"/>
    </xf>
    <xf numFmtId="0" fontId="33" fillId="5" borderId="27" xfId="0" applyFont="1" applyFill="1" applyBorder="1" applyAlignment="1" applyProtection="1">
      <alignment horizontal="center" vertical="center"/>
      <protection locked="0"/>
    </xf>
    <xf numFmtId="0" fontId="33" fillId="5" borderId="34" xfId="0" applyFont="1" applyFill="1" applyBorder="1" applyProtection="1">
      <alignment vertical="center"/>
      <protection locked="0"/>
    </xf>
    <xf numFmtId="49" fontId="33" fillId="6" borderId="1" xfId="0" applyNumberFormat="1" applyFont="1" applyFill="1" applyBorder="1" applyAlignment="1" applyProtection="1">
      <alignment horizontal="center" vertical="center"/>
      <protection locked="0"/>
    </xf>
    <xf numFmtId="0" fontId="33" fillId="5" borderId="27" xfId="0" quotePrefix="1" applyFont="1" applyFill="1" applyBorder="1" applyAlignment="1" applyProtection="1">
      <alignment horizontal="center" vertical="center"/>
      <protection locked="0"/>
    </xf>
    <xf numFmtId="49" fontId="33" fillId="6" borderId="13" xfId="0" applyNumberFormat="1" applyFont="1" applyFill="1" applyBorder="1" applyAlignment="1" applyProtection="1">
      <alignment horizontal="center" vertical="center"/>
      <protection locked="0"/>
    </xf>
    <xf numFmtId="0" fontId="33" fillId="0" borderId="2" xfId="0" applyFont="1" applyBorder="1" applyProtection="1">
      <alignment vertical="center"/>
      <protection locked="0"/>
    </xf>
    <xf numFmtId="0" fontId="33" fillId="0" borderId="78" xfId="0" applyFont="1" applyBorder="1" applyProtection="1">
      <alignment vertical="center"/>
      <protection locked="0"/>
    </xf>
    <xf numFmtId="182" fontId="0" fillId="0" borderId="0" xfId="0" applyNumberFormat="1">
      <alignment vertical="center"/>
    </xf>
    <xf numFmtId="0" fontId="33" fillId="5" borderId="50" xfId="0" applyFont="1" applyFill="1" applyBorder="1" applyAlignment="1" applyProtection="1">
      <alignment horizontal="left" vertical="top" wrapText="1"/>
      <protection locked="0"/>
    </xf>
    <xf numFmtId="0" fontId="33" fillId="5" borderId="50" xfId="0" applyFont="1" applyFill="1" applyBorder="1" applyProtection="1">
      <alignment vertical="center"/>
      <protection locked="0"/>
    </xf>
    <xf numFmtId="0" fontId="33" fillId="5" borderId="3" xfId="0" applyFont="1" applyFill="1" applyBorder="1" applyProtection="1">
      <alignment vertical="center"/>
      <protection locked="0"/>
    </xf>
    <xf numFmtId="0" fontId="33" fillId="5" borderId="1" xfId="0" applyFont="1" applyFill="1" applyBorder="1" applyProtection="1">
      <alignment vertical="center"/>
      <protection locked="0"/>
    </xf>
    <xf numFmtId="0" fontId="33" fillId="0" borderId="12" xfId="0" quotePrefix="1" applyFont="1" applyBorder="1" applyAlignment="1" applyProtection="1">
      <alignment horizontal="center" vertical="center"/>
      <protection locked="0"/>
    </xf>
    <xf numFmtId="0" fontId="32" fillId="0" borderId="41" xfId="0" applyFont="1" applyBorder="1" applyAlignment="1">
      <alignment horizontal="center" vertical="center" wrapText="1"/>
    </xf>
    <xf numFmtId="0" fontId="32" fillId="5" borderId="57" xfId="0" applyFont="1" applyFill="1" applyBorder="1" applyAlignment="1">
      <alignment horizontal="center" vertical="center" wrapText="1"/>
    </xf>
    <xf numFmtId="0" fontId="33" fillId="5" borderId="0" xfId="0" applyFont="1" applyFill="1" applyAlignment="1">
      <alignment horizontal="left" vertical="center" shrinkToFit="1"/>
    </xf>
    <xf numFmtId="0" fontId="32" fillId="0" borderId="0" xfId="0" applyFont="1" applyAlignment="1" applyProtection="1">
      <alignment vertical="top"/>
      <protection locked="0"/>
    </xf>
    <xf numFmtId="0" fontId="63" fillId="0" borderId="0" xfId="0" applyFont="1" applyAlignment="1">
      <alignment horizontal="left" vertical="center"/>
    </xf>
    <xf numFmtId="176" fontId="33" fillId="6" borderId="1" xfId="1" applyNumberFormat="1" applyFont="1" applyFill="1" applyBorder="1" applyAlignment="1">
      <alignment horizontal="right" vertical="center"/>
    </xf>
    <xf numFmtId="182" fontId="48" fillId="3" borderId="24" xfId="4" applyNumberFormat="1" applyFont="1" applyFill="1" applyBorder="1" applyAlignment="1">
      <alignment horizontal="left" vertical="top"/>
    </xf>
    <xf numFmtId="182" fontId="48" fillId="7" borderId="12" xfId="4" applyNumberFormat="1" applyFont="1" applyFill="1" applyBorder="1" applyAlignment="1">
      <alignment horizontal="left" vertical="top"/>
    </xf>
    <xf numFmtId="182" fontId="48" fillId="3" borderId="18" xfId="4" applyNumberFormat="1" applyFont="1" applyFill="1" applyBorder="1" applyAlignment="1">
      <alignment horizontal="left" vertical="top"/>
    </xf>
    <xf numFmtId="0" fontId="33" fillId="0" borderId="26" xfId="0" applyFont="1" applyBorder="1" applyAlignment="1" applyProtection="1">
      <alignment vertical="center" textRotation="255"/>
      <protection locked="0"/>
    </xf>
    <xf numFmtId="182" fontId="33" fillId="6" borderId="34" xfId="1" applyNumberFormat="1" applyFont="1" applyFill="1" applyBorder="1" applyAlignment="1">
      <alignment horizontal="right" vertical="center"/>
    </xf>
    <xf numFmtId="176" fontId="33" fillId="8" borderId="34" xfId="4" applyNumberFormat="1" applyFont="1" applyFill="1" applyBorder="1" applyAlignment="1">
      <alignment horizontal="right" vertical="center"/>
    </xf>
    <xf numFmtId="0" fontId="33" fillId="0" borderId="48" xfId="0" applyFont="1" applyBorder="1" applyAlignment="1" applyProtection="1">
      <alignment vertical="center" textRotation="255"/>
      <protection locked="0"/>
    </xf>
    <xf numFmtId="182" fontId="33" fillId="3" borderId="43" xfId="4" applyNumberFormat="1" applyFont="1" applyFill="1" applyBorder="1" applyAlignment="1">
      <alignment horizontal="right" vertical="center"/>
    </xf>
    <xf numFmtId="182" fontId="33" fillId="6" borderId="34" xfId="4" applyNumberFormat="1" applyFont="1" applyFill="1" applyBorder="1" applyAlignment="1">
      <alignment horizontal="right" vertical="center"/>
    </xf>
    <xf numFmtId="176" fontId="33" fillId="6" borderId="34" xfId="4" applyNumberFormat="1" applyFont="1" applyFill="1" applyBorder="1" applyAlignment="1">
      <alignment horizontal="right" vertical="center"/>
    </xf>
    <xf numFmtId="0" fontId="66" fillId="0" borderId="0" xfId="0" applyFont="1" applyAlignment="1" applyProtection="1">
      <alignment vertical="top" wrapText="1"/>
      <protection locked="0"/>
    </xf>
    <xf numFmtId="0" fontId="26" fillId="0" borderId="1" xfId="29"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0" borderId="27" xfId="41" applyFont="1" applyBorder="1" applyAlignment="1">
      <alignment vertical="center"/>
    </xf>
    <xf numFmtId="0" fontId="26" fillId="0" borderId="1" xfId="41" applyFont="1" applyBorder="1" applyAlignment="1">
      <alignment vertical="center"/>
    </xf>
    <xf numFmtId="0" fontId="26" fillId="2" borderId="1" xfId="33" applyFont="1" applyFill="1" applyBorder="1">
      <alignment vertical="center"/>
    </xf>
    <xf numFmtId="0" fontId="26" fillId="2" borderId="1" xfId="41" applyFont="1" applyFill="1" applyBorder="1" applyAlignment="1">
      <alignment vertical="center"/>
    </xf>
    <xf numFmtId="0" fontId="26" fillId="2" borderId="1" xfId="29" applyFont="1" applyFill="1" applyBorder="1" applyAlignment="1">
      <alignment vertical="center"/>
    </xf>
    <xf numFmtId="0" fontId="26" fillId="2" borderId="1" xfId="39" applyFont="1" applyFill="1" applyBorder="1" applyAlignment="1">
      <alignment vertical="center"/>
    </xf>
    <xf numFmtId="0" fontId="26" fillId="0" borderId="1" xfId="0" quotePrefix="1" applyFont="1" applyBorder="1">
      <alignment vertical="center"/>
    </xf>
    <xf numFmtId="0" fontId="26" fillId="0" borderId="0" xfId="0" applyFont="1">
      <alignment vertical="center"/>
    </xf>
    <xf numFmtId="0" fontId="0" fillId="5" borderId="0" xfId="0" applyFill="1" applyAlignment="1">
      <alignment horizontal="center" vertical="center" wrapText="1"/>
    </xf>
    <xf numFmtId="0" fontId="0" fillId="0" borderId="0" xfId="0" applyAlignment="1">
      <alignment horizontal="center" vertical="center" wrapText="1"/>
    </xf>
    <xf numFmtId="0" fontId="26" fillId="0" borderId="0" xfId="39" applyFont="1" applyAlignment="1">
      <alignment horizontal="left" vertical="center"/>
    </xf>
    <xf numFmtId="0" fontId="27" fillId="0" borderId="0" xfId="29" applyFont="1" applyAlignment="1">
      <alignment vertical="center"/>
    </xf>
    <xf numFmtId="0" fontId="67" fillId="0" borderId="0" xfId="29" applyFont="1" applyAlignment="1">
      <alignment vertical="center"/>
    </xf>
    <xf numFmtId="0" fontId="28" fillId="5" borderId="1" xfId="39" applyFont="1" applyFill="1" applyBorder="1" applyAlignment="1">
      <alignment vertical="center"/>
    </xf>
    <xf numFmtId="0" fontId="28" fillId="5" borderId="2" xfId="29" applyFont="1" applyFill="1" applyBorder="1" applyAlignment="1">
      <alignment horizontal="justify" vertical="center"/>
    </xf>
    <xf numFmtId="0" fontId="28" fillId="0" borderId="8" xfId="29" applyFont="1" applyBorder="1" applyAlignment="1">
      <alignment horizontal="justify" vertical="center"/>
    </xf>
    <xf numFmtId="0" fontId="28" fillId="5" borderId="49" xfId="29" applyFont="1" applyFill="1" applyBorder="1" applyAlignment="1">
      <alignment horizontal="justify" vertical="center"/>
    </xf>
    <xf numFmtId="0" fontId="28" fillId="2" borderId="2" xfId="29" applyFont="1" applyFill="1" applyBorder="1" applyAlignment="1">
      <alignment vertical="center"/>
    </xf>
    <xf numFmtId="0" fontId="28" fillId="10" borderId="1" xfId="29" applyFont="1" applyFill="1" applyBorder="1" applyAlignment="1">
      <alignment vertical="center"/>
    </xf>
    <xf numFmtId="0" fontId="24" fillId="0" borderId="0" xfId="4" applyFont="1" applyAlignment="1">
      <alignment vertical="center" wrapText="1"/>
    </xf>
    <xf numFmtId="49" fontId="24" fillId="11" borderId="84" xfId="4" applyNumberFormat="1" applyFont="1" applyFill="1" applyBorder="1" applyAlignment="1">
      <alignment vertical="center" wrapText="1"/>
    </xf>
    <xf numFmtId="0" fontId="33" fillId="5" borderId="0" xfId="0" applyFont="1" applyFill="1" applyAlignment="1">
      <alignment vertical="center" wrapText="1"/>
    </xf>
    <xf numFmtId="49" fontId="33" fillId="0" borderId="0" xfId="0" applyNumberFormat="1" applyFont="1">
      <alignment vertical="center"/>
    </xf>
    <xf numFmtId="0" fontId="38" fillId="0" borderId="0" xfId="3" applyFont="1">
      <alignment vertical="center"/>
    </xf>
    <xf numFmtId="0" fontId="33" fillId="0" borderId="10" xfId="3" applyFont="1" applyBorder="1">
      <alignment vertical="center"/>
    </xf>
    <xf numFmtId="0" fontId="24" fillId="0" borderId="0" xfId="4" applyFont="1" applyAlignment="1">
      <alignment vertical="top" wrapText="1"/>
    </xf>
    <xf numFmtId="49" fontId="28" fillId="0" borderId="0" xfId="4" applyNumberFormat="1">
      <alignment vertical="center"/>
    </xf>
    <xf numFmtId="0" fontId="32" fillId="0" borderId="0" xfId="3" applyFont="1">
      <alignment vertical="center"/>
    </xf>
    <xf numFmtId="0" fontId="33" fillId="0" borderId="31" xfId="3" applyFont="1" applyBorder="1" applyAlignment="1">
      <alignment vertical="center" wrapText="1"/>
    </xf>
    <xf numFmtId="0" fontId="33" fillId="0" borderId="0" xfId="3" applyFont="1" applyAlignment="1">
      <alignment horizontal="center" vertical="center" shrinkToFit="1"/>
    </xf>
    <xf numFmtId="0" fontId="29" fillId="0" borderId="0" xfId="3" applyFont="1">
      <alignment vertical="center"/>
    </xf>
    <xf numFmtId="49" fontId="24" fillId="11" borderId="34" xfId="4" applyNumberFormat="1" applyFont="1" applyFill="1" applyBorder="1" applyAlignment="1">
      <alignment vertical="center" wrapText="1"/>
    </xf>
    <xf numFmtId="0" fontId="33" fillId="0" borderId="0" xfId="0" applyFont="1" applyAlignment="1">
      <alignment horizontal="left" vertical="top" wrapText="1"/>
    </xf>
    <xf numFmtId="0" fontId="33" fillId="0" borderId="13" xfId="3" applyFont="1" applyBorder="1" applyAlignment="1">
      <alignment vertical="center" wrapText="1"/>
    </xf>
    <xf numFmtId="49" fontId="33" fillId="0" borderId="0" xfId="4" applyNumberFormat="1" applyFont="1">
      <alignment vertical="center"/>
    </xf>
    <xf numFmtId="0" fontId="0" fillId="0" borderId="0" xfId="0">
      <alignment vertical="center"/>
    </xf>
    <xf numFmtId="0" fontId="41" fillId="0" borderId="0" xfId="0" applyFont="1">
      <alignment vertical="center"/>
    </xf>
    <xf numFmtId="0" fontId="24" fillId="4" borderId="1" xfId="177" applyFill="1" applyBorder="1" applyAlignment="1">
      <alignment horizontal="left" vertical="center" wrapText="1"/>
    </xf>
    <xf numFmtId="0" fontId="24" fillId="4" borderId="20" xfId="177" applyFill="1" applyBorder="1" applyAlignment="1">
      <alignment horizontal="left" vertical="center" wrapText="1"/>
    </xf>
    <xf numFmtId="0" fontId="26" fillId="0" borderId="1" xfId="46" quotePrefix="1" applyFont="1" applyBorder="1" applyAlignment="1">
      <alignment horizontal="center" vertical="center" wrapText="1" shrinkToFit="1"/>
    </xf>
    <xf numFmtId="0" fontId="28" fillId="2" borderId="1" xfId="0" applyFont="1" applyFill="1" applyBorder="1">
      <alignment vertical="center"/>
    </xf>
    <xf numFmtId="0" fontId="28" fillId="2" borderId="1" xfId="0" applyFont="1" applyFill="1" applyBorder="1" applyAlignment="1">
      <alignment vertical="top"/>
    </xf>
    <xf numFmtId="0" fontId="28" fillId="5" borderId="1" xfId="29" applyFont="1" applyFill="1" applyBorder="1" applyAlignment="1">
      <alignment vertical="center"/>
    </xf>
    <xf numFmtId="0" fontId="28" fillId="5" borderId="1" xfId="29" applyFont="1" applyFill="1" applyBorder="1" applyAlignment="1">
      <alignment vertical="center" wrapText="1"/>
    </xf>
    <xf numFmtId="0" fontId="33" fillId="0" borderId="0" xfId="3" applyFont="1">
      <alignment vertical="center"/>
    </xf>
    <xf numFmtId="0" fontId="28" fillId="0" borderId="0" xfId="2">
      <alignment vertical="center"/>
    </xf>
    <xf numFmtId="0" fontId="33" fillId="3" borderId="8" xfId="3" applyFont="1" applyFill="1" applyBorder="1" applyAlignment="1">
      <alignment horizontal="center" vertical="center" shrinkToFit="1"/>
    </xf>
    <xf numFmtId="0" fontId="33" fillId="0" borderId="0" xfId="4" applyFont="1" applyAlignment="1">
      <alignment vertical="center" wrapText="1"/>
    </xf>
    <xf numFmtId="49" fontId="33" fillId="4" borderId="22" xfId="0" applyNumberFormat="1" applyFont="1" applyFill="1" applyBorder="1" applyAlignment="1" applyProtection="1">
      <alignment vertical="top" wrapText="1"/>
      <protection locked="0"/>
    </xf>
    <xf numFmtId="0" fontId="33" fillId="4" borderId="1" xfId="3" applyFont="1" applyFill="1" applyBorder="1" applyAlignment="1">
      <alignment horizontal="center" vertical="center"/>
    </xf>
    <xf numFmtId="0" fontId="33" fillId="0" borderId="0" xfId="4" applyFont="1" applyAlignment="1">
      <alignment vertical="top" wrapText="1"/>
    </xf>
    <xf numFmtId="0" fontId="70" fillId="0" borderId="0" xfId="3" applyFont="1">
      <alignment vertical="center"/>
    </xf>
    <xf numFmtId="0" fontId="41" fillId="0" borderId="0" xfId="7" applyFont="1" applyAlignment="1">
      <alignment vertical="center"/>
    </xf>
    <xf numFmtId="0" fontId="33" fillId="0" borderId="1" xfId="0" applyFont="1" applyBorder="1" applyAlignment="1">
      <alignment horizontal="center" vertical="center" wrapText="1"/>
    </xf>
    <xf numFmtId="0" fontId="32" fillId="0" borderId="0" xfId="4" applyFont="1" applyAlignment="1">
      <alignment vertical="top"/>
    </xf>
    <xf numFmtId="0" fontId="33" fillId="0" borderId="0" xfId="4" applyFont="1" applyAlignment="1">
      <alignment vertical="top"/>
    </xf>
    <xf numFmtId="49" fontId="0" fillId="0" borderId="0" xfId="0" applyNumberFormat="1">
      <alignment vertical="center"/>
    </xf>
    <xf numFmtId="0" fontId="33" fillId="0" borderId="2" xfId="3" applyFont="1" applyBorder="1" applyAlignment="1">
      <alignment horizontal="center" vertical="center"/>
    </xf>
    <xf numFmtId="49" fontId="32" fillId="0" borderId="0" xfId="0" applyNumberFormat="1" applyFont="1">
      <alignment vertical="center"/>
    </xf>
    <xf numFmtId="49" fontId="24" fillId="11" borderId="78" xfId="4" applyNumberFormat="1" applyFont="1" applyFill="1" applyBorder="1" applyAlignment="1">
      <alignment vertical="center" wrapText="1"/>
    </xf>
    <xf numFmtId="49" fontId="33" fillId="0" borderId="0" xfId="4" applyNumberFormat="1" applyFont="1" applyAlignment="1" applyProtection="1">
      <alignment horizontal="center" vertical="top" wrapText="1"/>
      <protection locked="0"/>
    </xf>
    <xf numFmtId="0" fontId="33" fillId="0" borderId="0" xfId="3" applyFont="1" applyAlignment="1">
      <alignment horizontal="center" vertical="center"/>
    </xf>
    <xf numFmtId="0" fontId="33" fillId="3" borderId="23" xfId="0" applyFont="1" applyFill="1" applyBorder="1" applyAlignment="1">
      <alignment vertical="center" wrapText="1"/>
    </xf>
    <xf numFmtId="0" fontId="33" fillId="4" borderId="34" xfId="3" applyFont="1" applyFill="1" applyBorder="1" applyAlignment="1">
      <alignment horizontal="center" vertical="center"/>
    </xf>
    <xf numFmtId="0" fontId="33" fillId="0" borderId="0" xfId="4" applyFont="1" applyAlignment="1">
      <alignment horizontal="left" vertical="top" wrapText="1"/>
    </xf>
    <xf numFmtId="49" fontId="24" fillId="0" borderId="0" xfId="4"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4" applyNumberFormat="1" applyFont="1" applyAlignment="1" applyProtection="1">
      <alignment horizontal="center" vertical="center" wrapText="1"/>
      <protection locked="0"/>
    </xf>
    <xf numFmtId="0" fontId="33" fillId="0" borderId="49" xfId="3" applyFont="1" applyBorder="1">
      <alignment vertical="center"/>
    </xf>
    <xf numFmtId="49" fontId="24" fillId="11" borderId="2" xfId="4" applyNumberFormat="1" applyFont="1" applyFill="1" applyBorder="1" applyAlignment="1">
      <alignment vertical="center" wrapText="1"/>
    </xf>
    <xf numFmtId="0" fontId="69" fillId="0" borderId="0" xfId="0" applyFont="1">
      <alignment vertical="center"/>
    </xf>
    <xf numFmtId="0" fontId="33" fillId="0" borderId="31" xfId="3" applyFont="1" applyBorder="1">
      <alignment vertical="center"/>
    </xf>
    <xf numFmtId="0" fontId="33" fillId="0" borderId="9" xfId="3" applyFont="1" applyBorder="1">
      <alignment vertical="center"/>
    </xf>
    <xf numFmtId="184" fontId="33" fillId="0" borderId="0" xfId="0" applyNumberFormat="1" applyFont="1" applyAlignment="1">
      <alignment horizontal="left" vertical="center" wrapText="1"/>
    </xf>
    <xf numFmtId="0" fontId="33" fillId="0" borderId="1" xfId="3" applyFont="1" applyBorder="1">
      <alignment vertical="center"/>
    </xf>
    <xf numFmtId="0" fontId="33" fillId="0" borderId="0" xfId="4" applyFont="1" applyAlignment="1">
      <alignment horizontal="center" vertical="center" wrapText="1"/>
    </xf>
    <xf numFmtId="0" fontId="33" fillId="0" borderId="20" xfId="0" applyFont="1" applyBorder="1" applyAlignment="1">
      <alignment horizontal="center" vertical="center" wrapText="1"/>
    </xf>
    <xf numFmtId="0" fontId="33" fillId="0" borderId="51" xfId="0" applyFont="1" applyBorder="1" applyAlignment="1">
      <alignment horizontal="center" vertical="top" wrapText="1"/>
    </xf>
    <xf numFmtId="49" fontId="33" fillId="4" borderId="1" xfId="4" applyNumberFormat="1" applyFont="1" applyFill="1" applyBorder="1" applyAlignment="1">
      <alignment horizontal="center" vertical="center" wrapText="1" shrinkToFit="1"/>
    </xf>
    <xf numFmtId="0" fontId="33" fillId="0" borderId="0" xfId="3" applyFont="1" applyAlignment="1" applyProtection="1">
      <alignment vertical="center" wrapText="1"/>
      <protection locked="0"/>
    </xf>
    <xf numFmtId="0" fontId="33" fillId="3" borderId="49" xfId="3" applyFont="1" applyFill="1" applyBorder="1" applyAlignment="1">
      <alignment horizontal="center" vertical="center" shrinkToFit="1"/>
    </xf>
    <xf numFmtId="49" fontId="33" fillId="4" borderId="21" xfId="4" applyNumberFormat="1" applyFont="1" applyFill="1" applyBorder="1" applyAlignment="1">
      <alignment horizontal="center" vertical="center" wrapText="1" shrinkToFit="1"/>
    </xf>
    <xf numFmtId="49" fontId="33" fillId="4" borderId="20" xfId="0" applyNumberFormat="1" applyFont="1" applyFill="1" applyBorder="1" applyAlignment="1" applyProtection="1">
      <alignment vertical="top" wrapText="1"/>
      <protection locked="0"/>
    </xf>
    <xf numFmtId="184" fontId="33" fillId="0" borderId="0" xfId="4" applyNumberFormat="1" applyFont="1" applyAlignment="1">
      <alignment horizontal="left" vertical="center" wrapText="1"/>
    </xf>
    <xf numFmtId="0" fontId="39" fillId="0" borderId="0" xfId="4" applyFont="1">
      <alignment vertical="center"/>
    </xf>
    <xf numFmtId="0" fontId="33" fillId="0" borderId="3" xfId="3" applyFont="1" applyBorder="1">
      <alignment vertical="center"/>
    </xf>
    <xf numFmtId="0" fontId="33" fillId="0" borderId="0" xfId="0" applyFont="1" applyAlignment="1">
      <alignment horizontal="left" vertical="center" wrapText="1"/>
    </xf>
    <xf numFmtId="0" fontId="26" fillId="0" borderId="0" xfId="2" applyFont="1">
      <alignment vertical="center"/>
    </xf>
    <xf numFmtId="0" fontId="33" fillId="0" borderId="0" xfId="0" applyFont="1" applyAlignment="1">
      <alignment horizontal="center" vertical="center" wrapText="1"/>
    </xf>
    <xf numFmtId="49" fontId="33" fillId="0" borderId="0" xfId="0" applyNumberFormat="1" applyFont="1" applyAlignment="1" applyProtection="1">
      <alignment horizontal="center" vertical="center" wrapText="1"/>
      <protection locked="0"/>
    </xf>
    <xf numFmtId="49" fontId="33" fillId="4" borderId="62" xfId="0" applyNumberFormat="1" applyFont="1" applyFill="1" applyBorder="1" applyAlignment="1" applyProtection="1">
      <alignment vertical="top" wrapText="1"/>
      <protection locked="0"/>
    </xf>
    <xf numFmtId="0" fontId="33" fillId="4" borderId="1" xfId="0" applyFont="1" applyFill="1" applyBorder="1" applyAlignment="1">
      <alignment vertical="center" wrapText="1"/>
    </xf>
    <xf numFmtId="49" fontId="26" fillId="0" borderId="0" xfId="4" applyNumberFormat="1" applyFont="1">
      <alignment vertical="center"/>
    </xf>
    <xf numFmtId="0" fontId="24" fillId="0" borderId="0" xfId="4" applyFont="1" applyAlignment="1">
      <alignment horizontal="left" vertical="top" wrapText="1"/>
    </xf>
    <xf numFmtId="0" fontId="33" fillId="0" borderId="0" xfId="0" applyFont="1" applyAlignment="1">
      <alignment vertical="center" wrapText="1"/>
    </xf>
    <xf numFmtId="0" fontId="28" fillId="0" borderId="0" xfId="2" applyAlignment="1">
      <alignment horizontal="center" vertical="center"/>
    </xf>
    <xf numFmtId="0" fontId="32" fillId="0" borderId="21" xfId="4" applyFont="1" applyBorder="1" applyAlignment="1">
      <alignment horizontal="center" vertical="center" wrapText="1"/>
    </xf>
    <xf numFmtId="0" fontId="71" fillId="0" borderId="0" xfId="0" applyFont="1">
      <alignment vertical="center"/>
    </xf>
    <xf numFmtId="0" fontId="33" fillId="0" borderId="8" xfId="3" applyFont="1" applyBorder="1" applyAlignment="1">
      <alignment horizontal="center" vertical="center" shrinkToFit="1"/>
    </xf>
    <xf numFmtId="0" fontId="33" fillId="0" borderId="0" xfId="3" applyFont="1" applyAlignment="1">
      <alignment vertical="center" wrapText="1"/>
    </xf>
    <xf numFmtId="0" fontId="32" fillId="0" borderId="1" xfId="4" applyFont="1" applyBorder="1" applyAlignment="1">
      <alignment horizontal="center" vertical="center" wrapText="1"/>
    </xf>
    <xf numFmtId="49" fontId="29" fillId="0" borderId="0" xfId="4" applyNumberFormat="1" applyFont="1" applyAlignment="1">
      <alignment vertical="top"/>
    </xf>
    <xf numFmtId="49" fontId="32" fillId="0" borderId="0" xfId="4" applyNumberFormat="1" applyFont="1">
      <alignment vertical="center"/>
    </xf>
    <xf numFmtId="0" fontId="28" fillId="0" borderId="0" xfId="4">
      <alignment vertical="center"/>
    </xf>
    <xf numFmtId="0" fontId="33" fillId="3" borderId="1" xfId="0" applyFont="1" applyFill="1" applyBorder="1" applyAlignment="1">
      <alignment vertical="center" wrapText="1"/>
    </xf>
    <xf numFmtId="0" fontId="33" fillId="0" borderId="0" xfId="3" applyFont="1" applyProtection="1">
      <alignment vertical="center"/>
      <protection locked="0"/>
    </xf>
    <xf numFmtId="0" fontId="0" fillId="0" borderId="0" xfId="0">
      <alignment vertical="center"/>
    </xf>
    <xf numFmtId="0" fontId="26" fillId="0" borderId="0" xfId="4" applyFont="1" applyAlignment="1">
      <alignment horizontal="center" vertical="center"/>
    </xf>
    <xf numFmtId="0" fontId="24" fillId="0" borderId="0" xfId="3">
      <alignment vertical="center"/>
    </xf>
    <xf numFmtId="0" fontId="24" fillId="0" borderId="0" xfId="3" applyProtection="1">
      <alignment vertical="center"/>
      <protection locked="0"/>
    </xf>
    <xf numFmtId="0" fontId="24" fillId="0" borderId="0" xfId="3" applyAlignment="1" applyProtection="1">
      <alignment vertical="center" wrapText="1"/>
      <protection locked="0"/>
    </xf>
    <xf numFmtId="0" fontId="41" fillId="0" borderId="0" xfId="0" applyFont="1">
      <alignment vertical="center"/>
    </xf>
    <xf numFmtId="0" fontId="26" fillId="0" borderId="0" xfId="4" applyFont="1">
      <alignment vertical="center"/>
    </xf>
    <xf numFmtId="0" fontId="33" fillId="0" borderId="0" xfId="0" applyFont="1">
      <alignment vertical="center"/>
    </xf>
    <xf numFmtId="0" fontId="33" fillId="3" borderId="10" xfId="0" applyFont="1" applyFill="1" applyBorder="1" applyAlignment="1">
      <alignment vertical="top" wrapText="1"/>
    </xf>
    <xf numFmtId="0" fontId="33" fillId="0" borderId="0" xfId="0" applyFont="1" applyAlignment="1">
      <alignment horizontal="center" vertical="center"/>
    </xf>
    <xf numFmtId="0" fontId="33" fillId="0" borderId="0" xfId="0" applyFont="1" applyAlignment="1">
      <alignment vertical="top" wrapText="1"/>
    </xf>
    <xf numFmtId="0" fontId="33" fillId="0" borderId="0" xfId="0" applyFont="1" applyAlignment="1">
      <alignment horizontal="left" vertical="center"/>
    </xf>
    <xf numFmtId="0" fontId="24" fillId="0" borderId="0" xfId="4" applyFont="1">
      <alignment vertical="center"/>
    </xf>
    <xf numFmtId="0" fontId="33" fillId="0" borderId="0" xfId="4" applyFont="1">
      <alignment vertical="center"/>
    </xf>
    <xf numFmtId="0" fontId="32" fillId="0" borderId="0" xfId="4" applyFont="1">
      <alignment vertical="center"/>
    </xf>
    <xf numFmtId="49" fontId="29" fillId="0" borderId="36" xfId="3" applyNumberFormat="1" applyFont="1" applyBorder="1" applyAlignment="1">
      <alignment horizontal="center" vertical="center" wrapText="1"/>
    </xf>
    <xf numFmtId="49" fontId="29" fillId="0" borderId="35" xfId="3" applyNumberFormat="1" applyFont="1" applyBorder="1" applyAlignment="1">
      <alignment horizontal="center" vertical="center" wrapText="1"/>
    </xf>
    <xf numFmtId="49" fontId="29" fillId="0" borderId="25" xfId="3" applyNumberFormat="1" applyFont="1" applyBorder="1" applyAlignment="1">
      <alignment horizontal="center" vertical="center" wrapText="1"/>
    </xf>
    <xf numFmtId="49" fontId="29" fillId="4" borderId="70" xfId="3" applyNumberFormat="1" applyFont="1" applyFill="1" applyBorder="1" applyAlignment="1">
      <alignment horizontal="center" vertical="center" wrapText="1"/>
    </xf>
    <xf numFmtId="0" fontId="30" fillId="3" borderId="69" xfId="4" applyFont="1" applyFill="1" applyBorder="1" applyAlignment="1">
      <alignment horizontal="center" vertical="center" wrapText="1"/>
    </xf>
    <xf numFmtId="49" fontId="29" fillId="0" borderId="21" xfId="3" applyNumberFormat="1" applyFont="1" applyBorder="1" applyAlignment="1">
      <alignment horizontal="center" vertical="center" wrapText="1"/>
    </xf>
    <xf numFmtId="49" fontId="29" fillId="4" borderId="68" xfId="3" applyNumberFormat="1" applyFont="1" applyFill="1" applyBorder="1" applyAlignment="1">
      <alignment horizontal="center" vertical="center" wrapText="1"/>
    </xf>
    <xf numFmtId="0" fontId="30" fillId="3" borderId="67" xfId="4" applyFont="1" applyFill="1" applyBorder="1" applyAlignment="1">
      <alignment horizontal="center" vertical="center" wrapText="1"/>
    </xf>
    <xf numFmtId="49" fontId="29" fillId="0" borderId="72" xfId="3" applyNumberFormat="1" applyFont="1" applyBorder="1" applyAlignment="1">
      <alignment horizontal="center" vertical="center" wrapText="1"/>
    </xf>
    <xf numFmtId="0" fontId="24" fillId="0" borderId="15" xfId="4" applyFont="1" applyBorder="1">
      <alignment vertical="center"/>
    </xf>
    <xf numFmtId="0" fontId="24" fillId="0" borderId="14" xfId="4" quotePrefix="1" applyFont="1" applyBorder="1">
      <alignment vertical="center"/>
    </xf>
    <xf numFmtId="0" fontId="24" fillId="0" borderId="49" xfId="4" applyFont="1" applyBorder="1">
      <alignment vertical="center"/>
    </xf>
    <xf numFmtId="0" fontId="24" fillId="0" borderId="46" xfId="4" quotePrefix="1" applyFont="1" applyBorder="1">
      <alignment vertical="center"/>
    </xf>
    <xf numFmtId="0" fontId="26" fillId="0" borderId="0" xfId="4" applyFont="1" applyAlignment="1">
      <alignment vertical="center" wrapText="1"/>
    </xf>
    <xf numFmtId="0" fontId="33" fillId="0" borderId="0" xfId="4" applyFont="1" applyAlignment="1">
      <alignment horizontal="left" vertical="center" wrapText="1"/>
    </xf>
    <xf numFmtId="0" fontId="26" fillId="0" borderId="0" xfId="4" applyFont="1" applyAlignment="1">
      <alignment horizontal="left" vertical="center" wrapText="1"/>
    </xf>
    <xf numFmtId="0" fontId="0" fillId="3" borderId="30" xfId="4" applyFont="1" applyFill="1" applyBorder="1" applyAlignment="1">
      <alignment horizontal="center" vertical="center"/>
    </xf>
    <xf numFmtId="0" fontId="0" fillId="3" borderId="2" xfId="4" applyFont="1" applyFill="1" applyBorder="1" applyAlignment="1">
      <alignment horizontal="center" vertical="center"/>
    </xf>
    <xf numFmtId="0" fontId="0" fillId="0" borderId="93" xfId="4" applyFont="1" applyBorder="1" applyAlignment="1">
      <alignment horizontal="center" vertical="center"/>
    </xf>
    <xf numFmtId="0" fontId="26" fillId="0" borderId="94" xfId="4" applyFont="1" applyBorder="1" applyAlignment="1">
      <alignment horizontal="center" vertical="center"/>
    </xf>
    <xf numFmtId="49" fontId="29" fillId="0" borderId="0" xfId="4" applyNumberFormat="1" applyFont="1">
      <alignment vertical="center"/>
    </xf>
    <xf numFmtId="0" fontId="72" fillId="0" borderId="0" xfId="4" applyFont="1">
      <alignment vertical="center"/>
    </xf>
    <xf numFmtId="0" fontId="74" fillId="0" borderId="1" xfId="175" applyFont="1" applyBorder="1">
      <alignment vertical="center"/>
    </xf>
    <xf numFmtId="0" fontId="75" fillId="0" borderId="0" xfId="101" applyFont="1">
      <alignment vertical="center"/>
    </xf>
    <xf numFmtId="0" fontId="79" fillId="0" borderId="1" xfId="175" applyFont="1" applyBorder="1">
      <alignment vertical="center"/>
    </xf>
    <xf numFmtId="0" fontId="0" fillId="0" borderId="1" xfId="177" applyFont="1" applyBorder="1" applyAlignment="1">
      <alignment horizontal="center" vertical="center" wrapText="1"/>
    </xf>
    <xf numFmtId="0" fontId="26" fillId="0" borderId="0" xfId="41" applyFont="1" applyBorder="1" applyAlignment="1">
      <alignment vertical="center"/>
    </xf>
    <xf numFmtId="0" fontId="26" fillId="0" borderId="9" xfId="41" applyFont="1" applyBorder="1" applyAlignment="1">
      <alignment vertical="center"/>
    </xf>
    <xf numFmtId="0" fontId="26" fillId="0" borderId="0" xfId="29" applyFont="1" applyBorder="1" applyAlignment="1">
      <alignment vertical="center"/>
    </xf>
    <xf numFmtId="49" fontId="26" fillId="0" borderId="1" xfId="41" applyNumberFormat="1" applyFont="1" applyBorder="1" applyAlignment="1">
      <alignment vertical="center" wrapText="1"/>
    </xf>
    <xf numFmtId="0" fontId="60" fillId="7" borderId="1" xfId="4" applyFont="1" applyFill="1" applyBorder="1" applyAlignment="1">
      <alignment horizontal="right" vertical="center" wrapText="1"/>
    </xf>
    <xf numFmtId="0" fontId="34" fillId="7" borderId="1" xfId="4" applyFont="1" applyFill="1" applyBorder="1" applyAlignment="1">
      <alignment horizontal="left" vertical="center" wrapText="1"/>
    </xf>
    <xf numFmtId="0" fontId="81" fillId="4" borderId="1" xfId="4" applyFont="1" applyFill="1" applyBorder="1" applyAlignment="1">
      <alignment horizontal="left" vertical="center" wrapText="1"/>
    </xf>
    <xf numFmtId="0" fontId="34" fillId="4" borderId="1" xfId="4" applyFont="1" applyFill="1" applyBorder="1" applyAlignment="1">
      <alignment horizontal="left" vertical="center" wrapText="1"/>
    </xf>
    <xf numFmtId="0" fontId="58" fillId="0" borderId="1" xfId="4" applyFont="1" applyBorder="1" applyAlignment="1">
      <alignment horizontal="left" vertical="center" wrapText="1"/>
    </xf>
    <xf numFmtId="0" fontId="52" fillId="0" borderId="0" xfId="3" applyFont="1" applyAlignment="1">
      <alignment vertical="center" wrapText="1"/>
    </xf>
    <xf numFmtId="0" fontId="54" fillId="0" borderId="3" xfId="101" applyFont="1" applyBorder="1" applyAlignment="1">
      <alignment horizontal="center" vertical="center"/>
    </xf>
    <xf numFmtId="0" fontId="54" fillId="0" borderId="49" xfId="101" applyFont="1" applyBorder="1" applyAlignment="1">
      <alignment horizontal="center" vertical="center"/>
    </xf>
    <xf numFmtId="0" fontId="54" fillId="0" borderId="31" xfId="101" applyFont="1" applyBorder="1" applyAlignment="1">
      <alignment horizontal="center" vertical="center"/>
    </xf>
    <xf numFmtId="0" fontId="49" fillId="0" borderId="9" xfId="3" applyFont="1" applyBorder="1" applyAlignment="1">
      <alignment vertical="center" wrapText="1"/>
    </xf>
    <xf numFmtId="0" fontId="49" fillId="0" borderId="10" xfId="3" applyFont="1" applyBorder="1" applyAlignment="1">
      <alignment vertical="center" wrapText="1"/>
    </xf>
    <xf numFmtId="0" fontId="49" fillId="0" borderId="11" xfId="3" applyFont="1" applyBorder="1" applyAlignment="1">
      <alignment vertical="center" wrapText="1"/>
    </xf>
    <xf numFmtId="0" fontId="49" fillId="0" borderId="27" xfId="3" applyFont="1" applyBorder="1" applyAlignment="1">
      <alignment vertical="center" wrapText="1"/>
    </xf>
    <xf numFmtId="0" fontId="49" fillId="0" borderId="0" xfId="3" applyFont="1" applyAlignment="1">
      <alignment vertical="center" wrapText="1"/>
    </xf>
    <xf numFmtId="0" fontId="49" fillId="0" borderId="28" xfId="3" applyFont="1" applyBorder="1" applyAlignment="1">
      <alignment vertical="center" wrapText="1"/>
    </xf>
    <xf numFmtId="0" fontId="49" fillId="0" borderId="12" xfId="3" applyFont="1" applyBorder="1" applyAlignment="1">
      <alignment vertical="center" wrapText="1"/>
    </xf>
    <xf numFmtId="0" fontId="49" fillId="0" borderId="8" xfId="3" applyFont="1" applyBorder="1" applyAlignment="1">
      <alignment vertical="center" wrapText="1"/>
    </xf>
    <xf numFmtId="0" fontId="49" fillId="0" borderId="13" xfId="3" applyFont="1" applyBorder="1" applyAlignment="1">
      <alignment vertical="center" wrapText="1"/>
    </xf>
    <xf numFmtId="0" fontId="64" fillId="0" borderId="0" xfId="3" applyFont="1" applyAlignment="1">
      <alignment vertical="center" wrapText="1"/>
    </xf>
    <xf numFmtId="0" fontId="33" fillId="0" borderId="12" xfId="4" applyFont="1" applyBorder="1" applyAlignment="1">
      <alignment horizontal="left" vertical="center" wrapText="1"/>
    </xf>
    <xf numFmtId="0" fontId="33" fillId="0" borderId="8" xfId="4" applyFont="1" applyBorder="1" applyAlignment="1">
      <alignment horizontal="left" vertical="center" wrapText="1"/>
    </xf>
    <xf numFmtId="0" fontId="33" fillId="0" borderId="13" xfId="4" applyFont="1" applyBorder="1" applyAlignment="1">
      <alignment horizontal="left" vertical="center" wrapText="1"/>
    </xf>
    <xf numFmtId="0" fontId="33" fillId="0" borderId="34" xfId="4" applyFont="1" applyBorder="1" applyAlignment="1">
      <alignment horizontal="center" vertical="center" wrapText="1"/>
    </xf>
    <xf numFmtId="0" fontId="33" fillId="0" borderId="2" xfId="4" applyFont="1" applyBorder="1" applyAlignment="1">
      <alignment horizontal="center" vertical="center" wrapText="1"/>
    </xf>
    <xf numFmtId="0" fontId="26" fillId="0" borderId="34" xfId="4" applyFont="1" applyBorder="1" applyAlignment="1">
      <alignment horizontal="center" vertical="center" wrapText="1"/>
    </xf>
    <xf numFmtId="0" fontId="26" fillId="0" borderId="2" xfId="4" applyFont="1" applyBorder="1" applyAlignment="1">
      <alignment horizontal="center" vertical="center" wrapText="1"/>
    </xf>
    <xf numFmtId="0" fontId="43" fillId="0" borderId="3" xfId="176" applyFont="1" applyBorder="1" applyAlignment="1">
      <alignment horizontal="left" vertical="center"/>
    </xf>
    <xf numFmtId="0" fontId="43" fillId="0" borderId="31" xfId="176" applyFont="1" applyBorder="1" applyAlignment="1">
      <alignment horizontal="left" vertical="center"/>
    </xf>
    <xf numFmtId="0" fontId="24" fillId="0" borderId="51" xfId="33" applyBorder="1" applyAlignment="1">
      <alignment horizontal="center" vertical="center"/>
    </xf>
    <xf numFmtId="0" fontId="33" fillId="0" borderId="52" xfId="4" applyFont="1" applyBorder="1" applyAlignment="1">
      <alignment horizontal="center" vertical="center"/>
    </xf>
    <xf numFmtId="0" fontId="0" fillId="3" borderId="54" xfId="33" applyFont="1" applyFill="1" applyBorder="1" applyAlignment="1">
      <alignment horizontal="left" vertical="center"/>
    </xf>
    <xf numFmtId="0" fontId="24" fillId="3" borderId="55" xfId="33" applyFill="1" applyBorder="1" applyAlignment="1">
      <alignment horizontal="left" vertical="center"/>
    </xf>
    <xf numFmtId="0" fontId="24" fillId="0" borderId="5" xfId="33" applyBorder="1" applyAlignment="1">
      <alignment horizontal="center" vertical="center"/>
    </xf>
    <xf numFmtId="0" fontId="24" fillId="0" borderId="0" xfId="33" applyAlignment="1">
      <alignment horizontal="left" vertical="center" shrinkToFit="1"/>
    </xf>
    <xf numFmtId="0" fontId="29" fillId="0" borderId="9" xfId="33" applyFont="1" applyBorder="1" applyAlignment="1">
      <alignment horizontal="left" vertical="center" wrapText="1"/>
    </xf>
    <xf numFmtId="0" fontId="29" fillId="0" borderId="10" xfId="33" applyFont="1" applyBorder="1" applyAlignment="1">
      <alignment horizontal="left" vertical="center" wrapText="1"/>
    </xf>
    <xf numFmtId="0" fontId="29" fillId="0" borderId="11" xfId="33" applyFont="1" applyBorder="1" applyAlignment="1">
      <alignment horizontal="left" vertical="center" wrapText="1"/>
    </xf>
    <xf numFmtId="0" fontId="43" fillId="0" borderId="3" xfId="176" applyFont="1" applyBorder="1" applyAlignment="1">
      <alignment horizontal="center" vertical="center"/>
    </xf>
    <xf numFmtId="0" fontId="43" fillId="0" borderId="49" xfId="176" applyFont="1" applyBorder="1" applyAlignment="1">
      <alignment horizontal="center" vertical="center"/>
    </xf>
    <xf numFmtId="0" fontId="43" fillId="0" borderId="31" xfId="176" applyFont="1" applyBorder="1" applyAlignment="1">
      <alignment horizontal="center" vertical="center"/>
    </xf>
    <xf numFmtId="0" fontId="33" fillId="0" borderId="27" xfId="4" applyFont="1" applyBorder="1" applyAlignment="1">
      <alignment horizontal="left" vertical="center" wrapText="1"/>
    </xf>
    <xf numFmtId="0" fontId="33" fillId="0" borderId="0" xfId="4" applyFont="1" applyAlignment="1">
      <alignment horizontal="left" vertical="center" wrapText="1"/>
    </xf>
    <xf numFmtId="0" fontId="33" fillId="0" borderId="28" xfId="4" applyFont="1" applyBorder="1" applyAlignment="1">
      <alignment horizontal="left" vertical="center" wrapText="1"/>
    </xf>
    <xf numFmtId="0" fontId="33" fillId="0" borderId="1" xfId="4" applyFont="1" applyBorder="1" applyAlignment="1">
      <alignment horizontal="center" vertical="center" wrapText="1"/>
    </xf>
    <xf numFmtId="0" fontId="24" fillId="9" borderId="54" xfId="33" applyFill="1" applyBorder="1" applyAlignment="1">
      <alignment horizontal="left" vertical="center"/>
    </xf>
    <xf numFmtId="0" fontId="24" fillId="9" borderId="55" xfId="33" applyFill="1" applyBorder="1" applyAlignment="1">
      <alignment horizontal="left" vertical="center"/>
    </xf>
    <xf numFmtId="0" fontId="24" fillId="5" borderId="59" xfId="4" applyFont="1" applyFill="1" applyBorder="1" applyAlignment="1">
      <alignment horizontal="center" vertical="center" textRotation="255"/>
    </xf>
    <xf numFmtId="0" fontId="24" fillId="5" borderId="60" xfId="4" applyFont="1" applyFill="1" applyBorder="1" applyAlignment="1">
      <alignment horizontal="center" vertical="center" textRotation="255"/>
    </xf>
    <xf numFmtId="0" fontId="24" fillId="5" borderId="61" xfId="4" applyFont="1" applyFill="1" applyBorder="1" applyAlignment="1">
      <alignment horizontal="center" vertical="center" textRotation="255"/>
    </xf>
    <xf numFmtId="0" fontId="26" fillId="0" borderId="40" xfId="4" applyFont="1" applyBorder="1" applyAlignment="1">
      <alignment horizontal="left" vertical="center" wrapText="1"/>
    </xf>
    <xf numFmtId="0" fontId="26" fillId="0" borderId="66" xfId="4" applyFont="1" applyBorder="1" applyAlignment="1">
      <alignment horizontal="left" vertical="center" wrapText="1"/>
    </xf>
    <xf numFmtId="0" fontId="26" fillId="0" borderId="58" xfId="4" applyFont="1" applyBorder="1" applyAlignment="1">
      <alignment horizontal="left" vertical="center" wrapText="1"/>
    </xf>
    <xf numFmtId="0" fontId="26" fillId="0" borderId="37" xfId="4" applyFont="1" applyBorder="1" applyAlignment="1">
      <alignment horizontal="center" vertical="center" wrapText="1"/>
    </xf>
    <xf numFmtId="0" fontId="26" fillId="0" borderId="38" xfId="4" applyFont="1" applyBorder="1" applyAlignment="1">
      <alignment horizontal="center" vertical="center" wrapText="1"/>
    </xf>
    <xf numFmtId="0" fontId="26" fillId="0" borderId="39" xfId="4" applyFont="1" applyBorder="1" applyAlignment="1">
      <alignment horizontal="center" vertical="center" wrapText="1"/>
    </xf>
    <xf numFmtId="0" fontId="24" fillId="5" borderId="37" xfId="4" applyFont="1" applyFill="1" applyBorder="1" applyAlignment="1">
      <alignment horizontal="center" vertical="center"/>
    </xf>
    <xf numFmtId="0" fontId="24" fillId="5" borderId="38" xfId="4" applyFont="1" applyFill="1" applyBorder="1" applyAlignment="1">
      <alignment horizontal="center" vertical="center"/>
    </xf>
    <xf numFmtId="0" fontId="24" fillId="5" borderId="39" xfId="4" applyFont="1" applyFill="1" applyBorder="1" applyAlignment="1">
      <alignment horizontal="center" vertical="center"/>
    </xf>
    <xf numFmtId="0" fontId="26" fillId="0" borderId="59" xfId="4" applyFont="1" applyBorder="1" applyAlignment="1">
      <alignment horizontal="center" vertical="center"/>
    </xf>
    <xf numFmtId="0" fontId="26" fillId="0" borderId="60" xfId="4" applyFont="1" applyBorder="1" applyAlignment="1">
      <alignment horizontal="center" vertical="center"/>
    </xf>
    <xf numFmtId="0" fontId="26" fillId="0" borderId="61" xfId="4" applyFont="1" applyBorder="1" applyAlignment="1">
      <alignment horizontal="center" vertical="center"/>
    </xf>
    <xf numFmtId="0" fontId="30" fillId="3" borderId="46" xfId="4" applyFont="1" applyFill="1" applyBorder="1" applyAlignment="1">
      <alignment horizontal="center" vertical="center" wrapText="1"/>
    </xf>
    <xf numFmtId="0" fontId="30" fillId="3" borderId="75" xfId="4" applyFont="1" applyFill="1" applyBorder="1" applyAlignment="1">
      <alignment horizontal="center" vertical="center" wrapText="1"/>
    </xf>
    <xf numFmtId="0" fontId="30" fillId="3" borderId="47" xfId="4" applyFont="1" applyFill="1" applyBorder="1" applyAlignment="1">
      <alignment horizontal="center" vertical="center" wrapText="1"/>
    </xf>
    <xf numFmtId="0" fontId="30" fillId="3" borderId="74" xfId="4" applyFont="1" applyFill="1" applyBorder="1" applyAlignment="1">
      <alignment horizontal="center" vertical="center" wrapText="1"/>
    </xf>
    <xf numFmtId="49" fontId="29" fillId="4" borderId="77" xfId="3" applyNumberFormat="1" applyFont="1" applyFill="1" applyBorder="1" applyAlignment="1">
      <alignment horizontal="center" vertical="center" wrapText="1"/>
    </xf>
    <xf numFmtId="49" fontId="29" fillId="4" borderId="31" xfId="3" applyNumberFormat="1" applyFont="1" applyFill="1" applyBorder="1" applyAlignment="1">
      <alignment horizontal="center" vertical="center" wrapText="1"/>
    </xf>
    <xf numFmtId="49" fontId="29" fillId="4" borderId="76" xfId="3" applyNumberFormat="1" applyFont="1" applyFill="1" applyBorder="1" applyAlignment="1">
      <alignment horizontal="center" vertical="center" wrapText="1"/>
    </xf>
    <xf numFmtId="49" fontId="29" fillId="4" borderId="32" xfId="3" applyNumberFormat="1" applyFont="1" applyFill="1" applyBorder="1" applyAlignment="1">
      <alignment horizontal="center" vertical="center" wrapText="1"/>
    </xf>
    <xf numFmtId="0" fontId="24" fillId="0" borderId="20" xfId="4" applyFont="1" applyBorder="1" applyAlignment="1">
      <alignment horizontal="center" vertical="center"/>
    </xf>
    <xf numFmtId="0" fontId="24" fillId="0" borderId="31" xfId="4" applyFont="1" applyBorder="1" applyAlignment="1">
      <alignment horizontal="center" vertical="center"/>
    </xf>
    <xf numFmtId="0" fontId="24" fillId="0" borderId="1" xfId="4" applyFont="1" applyBorder="1" applyAlignment="1">
      <alignment horizontal="center" vertical="center"/>
    </xf>
    <xf numFmtId="0" fontId="24" fillId="0" borderId="22" xfId="4" applyFont="1" applyBorder="1" applyAlignment="1">
      <alignment horizontal="center" vertical="center"/>
    </xf>
    <xf numFmtId="0" fontId="24" fillId="0" borderId="32" xfId="4" applyFont="1" applyBorder="1" applyAlignment="1">
      <alignment horizontal="center" vertical="center"/>
    </xf>
    <xf numFmtId="0" fontId="24" fillId="0" borderId="23" xfId="4" applyFont="1" applyBorder="1" applyAlignment="1">
      <alignment horizontal="center" vertical="center"/>
    </xf>
    <xf numFmtId="0" fontId="24" fillId="3" borderId="49" xfId="4" applyFont="1" applyFill="1" applyBorder="1" applyAlignment="1">
      <alignment horizontal="center" vertical="center"/>
    </xf>
    <xf numFmtId="0" fontId="24" fillId="3" borderId="50" xfId="4" applyFont="1" applyFill="1" applyBorder="1" applyAlignment="1">
      <alignment horizontal="center" vertical="center"/>
    </xf>
    <xf numFmtId="0" fontId="24" fillId="0" borderId="63" xfId="3" applyBorder="1" applyAlignment="1">
      <alignment horizontal="center" vertical="center"/>
    </xf>
    <xf numFmtId="0" fontId="24" fillId="0" borderId="64" xfId="3" applyBorder="1" applyAlignment="1">
      <alignment horizontal="center" vertical="center"/>
    </xf>
    <xf numFmtId="0" fontId="26" fillId="0" borderId="0" xfId="4" applyFont="1" applyAlignment="1">
      <alignment horizontal="left" vertical="center" wrapText="1"/>
    </xf>
    <xf numFmtId="0" fontId="24" fillId="9" borderId="73" xfId="3" applyFill="1" applyBorder="1" applyAlignment="1">
      <alignment horizontal="left" vertical="center" shrinkToFit="1"/>
    </xf>
    <xf numFmtId="0" fontId="24" fillId="9" borderId="52" xfId="3" applyFill="1" applyBorder="1" applyAlignment="1">
      <alignment horizontal="left" vertical="center" shrinkToFit="1"/>
    </xf>
    <xf numFmtId="0" fontId="24" fillId="9" borderId="55" xfId="3" applyFill="1" applyBorder="1" applyAlignment="1">
      <alignment horizontal="left" vertical="center" shrinkToFit="1"/>
    </xf>
    <xf numFmtId="0" fontId="26" fillId="0" borderId="9" xfId="4" applyFont="1" applyBorder="1" applyAlignment="1">
      <alignment horizontal="left" vertical="center" wrapText="1"/>
    </xf>
    <xf numFmtId="0" fontId="26" fillId="0" borderId="10" xfId="4" applyFont="1" applyBorder="1" applyAlignment="1">
      <alignment horizontal="left" vertical="center" wrapText="1"/>
    </xf>
    <xf numFmtId="0" fontId="26" fillId="0" borderId="11" xfId="4" applyFont="1" applyBorder="1" applyAlignment="1">
      <alignment horizontal="left" vertical="center" wrapText="1"/>
    </xf>
    <xf numFmtId="0" fontId="0" fillId="5" borderId="37" xfId="4" applyFont="1" applyFill="1" applyBorder="1" applyAlignment="1">
      <alignment horizontal="center" vertical="center"/>
    </xf>
    <xf numFmtId="0" fontId="26" fillId="0" borderId="27" xfId="4" applyFont="1" applyBorder="1" applyAlignment="1">
      <alignment horizontal="left" vertical="center" wrapText="1"/>
    </xf>
    <xf numFmtId="0" fontId="26" fillId="0" borderId="28" xfId="4" applyFont="1" applyBorder="1" applyAlignment="1">
      <alignment horizontal="left" vertical="center" wrapText="1"/>
    </xf>
    <xf numFmtId="0" fontId="31" fillId="0" borderId="0" xfId="4" applyFont="1" applyAlignment="1">
      <alignment horizontal="left" vertical="center" wrapText="1"/>
    </xf>
    <xf numFmtId="0" fontId="31" fillId="0" borderId="28" xfId="4" applyFont="1" applyBorder="1" applyAlignment="1">
      <alignment horizontal="left" vertical="center" wrapText="1"/>
    </xf>
    <xf numFmtId="0" fontId="24" fillId="0" borderId="42" xfId="4" applyFont="1" applyBorder="1" applyAlignment="1">
      <alignment horizontal="center" vertical="center"/>
    </xf>
    <xf numFmtId="0" fontId="24" fillId="0" borderId="10" xfId="4" applyFont="1" applyBorder="1" applyAlignment="1">
      <alignment horizontal="center" vertical="center"/>
    </xf>
    <xf numFmtId="0" fontId="24" fillId="0" borderId="7" xfId="4" applyFont="1" applyBorder="1" applyAlignment="1">
      <alignment horizontal="center" vertical="center"/>
    </xf>
    <xf numFmtId="0" fontId="24" fillId="0" borderId="0" xfId="4" applyFont="1" applyBorder="1" applyAlignment="1">
      <alignment horizontal="center" vertical="center"/>
    </xf>
    <xf numFmtId="0" fontId="24" fillId="0" borderId="14" xfId="4" applyFont="1" applyBorder="1" applyAlignment="1">
      <alignment horizontal="center" vertical="center"/>
    </xf>
    <xf numFmtId="0" fontId="24" fillId="0" borderId="15" xfId="4" applyFont="1" applyBorder="1" applyAlignment="1">
      <alignment horizontal="center" vertical="center"/>
    </xf>
    <xf numFmtId="0" fontId="31" fillId="0" borderId="8" xfId="4" applyFont="1" applyBorder="1" applyAlignment="1">
      <alignment horizontal="left" vertical="center" wrapText="1"/>
    </xf>
    <xf numFmtId="0" fontId="28" fillId="0" borderId="8" xfId="46" applyBorder="1" applyAlignment="1">
      <alignment horizontal="left" vertical="center" wrapText="1"/>
    </xf>
    <xf numFmtId="0" fontId="28" fillId="0" borderId="13" xfId="46" applyBorder="1" applyAlignment="1">
      <alignment horizontal="left" vertical="center" wrapText="1"/>
    </xf>
    <xf numFmtId="0" fontId="33" fillId="0" borderId="52" xfId="0" quotePrefix="1" applyFont="1" applyBorder="1" applyAlignment="1" applyProtection="1">
      <alignment horizontal="left" vertical="center"/>
      <protection locked="0"/>
    </xf>
    <xf numFmtId="0" fontId="33" fillId="0" borderId="41" xfId="0" applyFont="1" applyBorder="1" applyAlignment="1" applyProtection="1">
      <alignment horizontal="left" vertical="top" wrapText="1"/>
      <protection locked="0"/>
    </xf>
    <xf numFmtId="0" fontId="33" fillId="0" borderId="17" xfId="0" applyFont="1" applyBorder="1" applyAlignment="1" applyProtection="1">
      <alignment horizontal="left" vertical="top" wrapText="1"/>
      <protection locked="0"/>
    </xf>
    <xf numFmtId="0" fontId="33" fillId="0" borderId="13" xfId="0" applyFont="1" applyBorder="1" applyAlignment="1" applyProtection="1">
      <alignment horizontal="left" vertical="top" wrapText="1"/>
      <protection locked="0"/>
    </xf>
    <xf numFmtId="0" fontId="33" fillId="0" borderId="2" xfId="0" applyFont="1" applyBorder="1" applyAlignment="1" applyProtection="1">
      <alignment horizontal="left" vertical="top" wrapText="1"/>
      <protection locked="0"/>
    </xf>
    <xf numFmtId="0" fontId="33" fillId="0" borderId="32" xfId="0" applyFont="1" applyBorder="1" applyAlignment="1" applyProtection="1">
      <alignment horizontal="left" vertical="top" wrapText="1"/>
      <protection locked="0"/>
    </xf>
    <xf numFmtId="0" fontId="33" fillId="0" borderId="23" xfId="0" applyFont="1" applyBorder="1" applyAlignment="1" applyProtection="1">
      <alignment horizontal="left" vertical="top" wrapText="1"/>
      <protection locked="0"/>
    </xf>
    <xf numFmtId="0" fontId="33" fillId="0" borderId="51" xfId="0" applyFont="1" applyBorder="1" applyAlignment="1">
      <alignment horizontal="center" vertical="center"/>
    </xf>
    <xf numFmtId="0" fontId="33" fillId="0" borderId="52" xfId="0" applyFont="1" applyBorder="1" applyAlignment="1">
      <alignment horizontal="center" vertical="center"/>
    </xf>
    <xf numFmtId="0" fontId="33" fillId="0" borderId="53" xfId="0" applyFont="1" applyBorder="1" applyAlignment="1">
      <alignment horizontal="center" vertical="center"/>
    </xf>
    <xf numFmtId="0" fontId="33" fillId="0" borderId="7" xfId="0" applyFont="1" applyBorder="1" applyAlignment="1" applyProtection="1">
      <alignment horizontal="center" vertical="center" textRotation="255"/>
      <protection locked="0"/>
    </xf>
    <xf numFmtId="0" fontId="33" fillId="0" borderId="14" xfId="0" applyFont="1" applyBorder="1" applyAlignment="1" applyProtection="1">
      <alignment horizontal="center" vertical="center" textRotation="255"/>
      <protection locked="0"/>
    </xf>
    <xf numFmtId="0" fontId="33" fillId="0" borderId="29" xfId="0" applyFont="1" applyBorder="1" applyAlignment="1" applyProtection="1">
      <alignment horizontal="center" vertical="center" textRotation="255"/>
      <protection locked="0"/>
    </xf>
    <xf numFmtId="0" fontId="33" fillId="0" borderId="20" xfId="0" applyFont="1" applyBorder="1" applyAlignment="1" applyProtection="1">
      <alignment horizontal="center" vertical="center" textRotation="255"/>
      <protection locked="0"/>
    </xf>
    <xf numFmtId="0" fontId="33" fillId="0" borderId="33" xfId="0" applyFont="1" applyBorder="1" applyAlignment="1" applyProtection="1">
      <alignment horizontal="center" vertical="center" textRotation="255"/>
      <protection locked="0"/>
    </xf>
    <xf numFmtId="0" fontId="0" fillId="3" borderId="3" xfId="0" applyFill="1" applyBorder="1" applyAlignment="1" applyProtection="1">
      <alignment horizontal="left" vertical="top" wrapText="1"/>
      <protection locked="0"/>
    </xf>
    <xf numFmtId="0" fontId="0" fillId="3" borderId="49" xfId="0" applyFill="1" applyBorder="1" applyAlignment="1" applyProtection="1">
      <alignment horizontal="left" vertical="top" wrapText="1"/>
      <protection locked="0"/>
    </xf>
    <xf numFmtId="0" fontId="0" fillId="9" borderId="73" xfId="3" applyFont="1" applyFill="1" applyBorder="1" applyAlignment="1">
      <alignment horizontal="left" vertical="center" shrinkToFit="1"/>
    </xf>
    <xf numFmtId="0" fontId="33" fillId="8" borderId="54" xfId="0" applyFont="1" applyFill="1" applyBorder="1" applyAlignment="1">
      <alignment horizontal="left" vertical="center" shrinkToFit="1"/>
    </xf>
    <xf numFmtId="0" fontId="33" fillId="8" borderId="52" xfId="0" applyFont="1" applyFill="1" applyBorder="1" applyAlignment="1">
      <alignment horizontal="left" vertical="center" shrinkToFit="1"/>
    </xf>
    <xf numFmtId="0" fontId="33" fillId="8" borderId="55" xfId="0" applyFont="1" applyFill="1" applyBorder="1" applyAlignment="1">
      <alignment horizontal="left" vertical="center" shrinkToFit="1"/>
    </xf>
    <xf numFmtId="0" fontId="24" fillId="9" borderId="63" xfId="3" applyFill="1" applyBorder="1" applyAlignment="1">
      <alignment horizontal="left" vertical="center"/>
    </xf>
    <xf numFmtId="0" fontId="24" fillId="9" borderId="65" xfId="3" applyFill="1" applyBorder="1" applyAlignment="1">
      <alignment horizontal="left" vertical="center"/>
    </xf>
    <xf numFmtId="0" fontId="24" fillId="0" borderId="16" xfId="177" applyBorder="1" applyAlignment="1">
      <alignment horizontal="center" vertical="center"/>
    </xf>
    <xf numFmtId="0" fontId="24" fillId="0" borderId="20" xfId="177" applyBorder="1" applyAlignment="1">
      <alignment horizontal="center" vertical="center"/>
    </xf>
    <xf numFmtId="49" fontId="0" fillId="0" borderId="0" xfId="177" applyNumberFormat="1" applyFont="1" applyAlignment="1">
      <alignment horizontal="left" vertical="top" wrapText="1"/>
    </xf>
    <xf numFmtId="49" fontId="24" fillId="0" borderId="0" xfId="177" applyNumberFormat="1" applyAlignment="1">
      <alignment horizontal="left" vertical="top" wrapText="1"/>
    </xf>
    <xf numFmtId="49" fontId="24" fillId="0" borderId="17" xfId="177" applyNumberFormat="1" applyBorder="1" applyAlignment="1">
      <alignment horizontal="center" vertical="center" wrapText="1"/>
    </xf>
    <xf numFmtId="0" fontId="24" fillId="0" borderId="17" xfId="177" applyBorder="1" applyAlignment="1">
      <alignment horizontal="center" vertical="center"/>
    </xf>
    <xf numFmtId="0" fontId="26" fillId="0" borderId="17" xfId="46" applyFont="1" applyBorder="1" applyAlignment="1">
      <alignment horizontal="center" vertical="center"/>
    </xf>
    <xf numFmtId="0" fontId="26" fillId="0" borderId="19" xfId="46" applyFont="1" applyBorder="1" applyAlignment="1">
      <alignment horizontal="center" vertical="center"/>
    </xf>
    <xf numFmtId="0" fontId="24" fillId="0" borderId="0" xfId="3" applyAlignment="1">
      <alignment horizontal="left" vertical="center" shrinkToFit="1"/>
    </xf>
    <xf numFmtId="0" fontId="33" fillId="0" borderId="51" xfId="3" applyFont="1" applyBorder="1" applyAlignment="1">
      <alignment horizontal="center" vertical="center"/>
    </xf>
    <xf numFmtId="0" fontId="33" fillId="0" borderId="52" xfId="3" applyFont="1" applyBorder="1" applyAlignment="1">
      <alignment horizontal="center" vertical="center"/>
    </xf>
    <xf numFmtId="0" fontId="33" fillId="8" borderId="54" xfId="3" applyFont="1" applyFill="1" applyBorder="1" applyAlignment="1">
      <alignment horizontal="left" vertical="center" shrinkToFit="1"/>
    </xf>
    <xf numFmtId="0" fontId="33" fillId="8" borderId="52" xfId="3" applyFont="1" applyFill="1" applyBorder="1" applyAlignment="1">
      <alignment horizontal="left" vertical="center" shrinkToFit="1"/>
    </xf>
    <xf numFmtId="0" fontId="33" fillId="8" borderId="55" xfId="3" applyFont="1" applyFill="1" applyBorder="1" applyAlignment="1">
      <alignment horizontal="left" vertical="center" shrinkToFit="1"/>
    </xf>
    <xf numFmtId="0" fontId="33" fillId="0" borderId="5" xfId="3" applyFont="1" applyBorder="1" applyAlignment="1">
      <alignment horizontal="center" vertical="center"/>
    </xf>
    <xf numFmtId="0" fontId="33" fillId="0" borderId="5" xfId="3" applyFont="1" applyBorder="1" applyAlignment="1">
      <alignment horizontal="left" vertical="center" shrinkToFit="1"/>
    </xf>
    <xf numFmtId="0" fontId="33" fillId="0" borderId="37" xfId="4" applyFont="1" applyBorder="1" applyAlignment="1">
      <alignment horizontal="center" vertical="center"/>
    </xf>
    <xf numFmtId="0" fontId="33" fillId="0" borderId="41" xfId="4" applyFont="1" applyBorder="1" applyAlignment="1">
      <alignment horizontal="center" vertical="center"/>
    </xf>
    <xf numFmtId="0" fontId="33" fillId="0" borderId="46" xfId="4" applyFont="1" applyBorder="1" applyAlignment="1">
      <alignment horizontal="center" vertical="center"/>
    </xf>
    <xf numFmtId="0" fontId="33" fillId="0" borderId="31" xfId="4" applyFont="1" applyBorder="1" applyAlignment="1">
      <alignment horizontal="center" vertical="center"/>
    </xf>
    <xf numFmtId="0" fontId="33" fillId="0" borderId="0" xfId="4" applyFont="1" applyAlignment="1">
      <alignment horizontal="left" vertical="top" wrapText="1"/>
    </xf>
    <xf numFmtId="0" fontId="33" fillId="5" borderId="18"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39" xfId="0" applyFont="1" applyFill="1" applyBorder="1" applyAlignment="1">
      <alignment horizontal="center" vertical="center" wrapText="1"/>
    </xf>
    <xf numFmtId="49" fontId="68" fillId="3" borderId="3" xfId="4" applyNumberFormat="1" applyFont="1" applyFill="1" applyBorder="1" applyAlignment="1">
      <alignment horizontal="left" vertical="top"/>
    </xf>
    <xf numFmtId="49" fontId="68" fillId="3" borderId="49" xfId="4" applyNumberFormat="1" applyFont="1" applyFill="1" applyBorder="1" applyAlignment="1">
      <alignment horizontal="left" vertical="top"/>
    </xf>
    <xf numFmtId="49" fontId="68" fillId="3" borderId="35" xfId="4" applyNumberFormat="1" applyFont="1" applyFill="1" applyBorder="1" applyAlignment="1">
      <alignment horizontal="left" vertical="top"/>
    </xf>
    <xf numFmtId="49" fontId="68" fillId="3" borderId="24" xfId="4" applyNumberFormat="1" applyFont="1" applyFill="1" applyBorder="1" applyAlignment="1">
      <alignment horizontal="left" vertical="top"/>
    </xf>
    <xf numFmtId="49" fontId="68" fillId="3" borderId="50" xfId="4" applyNumberFormat="1" applyFont="1" applyFill="1" applyBorder="1" applyAlignment="1">
      <alignment horizontal="left" vertical="top"/>
    </xf>
    <xf numFmtId="49" fontId="68" fillId="3" borderId="36" xfId="4" applyNumberFormat="1" applyFont="1" applyFill="1" applyBorder="1" applyAlignment="1">
      <alignment horizontal="left" vertical="top"/>
    </xf>
    <xf numFmtId="0" fontId="28" fillId="0" borderId="46" xfId="4" applyBorder="1" applyAlignment="1">
      <alignment horizontal="center" vertical="center"/>
    </xf>
    <xf numFmtId="0" fontId="28" fillId="0" borderId="31" xfId="4" applyBorder="1" applyAlignment="1">
      <alignment horizontal="center" vertical="center"/>
    </xf>
    <xf numFmtId="49" fontId="68" fillId="0" borderId="46" xfId="4" applyNumberFormat="1" applyFont="1" applyBorder="1" applyAlignment="1">
      <alignment horizontal="center" vertical="top" wrapText="1"/>
    </xf>
    <xf numFmtId="49" fontId="68" fillId="0" borderId="31" xfId="4" applyNumberFormat="1" applyFont="1" applyBorder="1" applyAlignment="1">
      <alignment horizontal="center" vertical="top" wrapText="1"/>
    </xf>
    <xf numFmtId="49" fontId="68" fillId="0" borderId="47" xfId="4" applyNumberFormat="1" applyFont="1" applyBorder="1" applyAlignment="1">
      <alignment horizontal="center" vertical="top" wrapText="1"/>
    </xf>
    <xf numFmtId="49" fontId="68" fillId="0" borderId="32" xfId="4" applyNumberFormat="1" applyFont="1" applyBorder="1" applyAlignment="1">
      <alignment horizontal="center" vertical="top" wrapText="1"/>
    </xf>
    <xf numFmtId="0" fontId="33" fillId="3" borderId="3" xfId="0" applyFont="1" applyFill="1" applyBorder="1" applyAlignment="1">
      <alignment horizontal="left" vertical="center" wrapText="1"/>
    </xf>
    <xf numFmtId="0" fontId="33" fillId="3" borderId="49" xfId="0" applyFont="1" applyFill="1" applyBorder="1" applyAlignment="1">
      <alignment horizontal="left" vertical="center" wrapText="1"/>
    </xf>
    <xf numFmtId="0" fontId="33" fillId="3" borderId="35" xfId="0" applyFont="1" applyFill="1" applyBorder="1" applyAlignment="1">
      <alignment horizontal="left" vertical="center" wrapText="1"/>
    </xf>
    <xf numFmtId="0" fontId="33" fillId="3" borderId="24" xfId="0" applyFont="1" applyFill="1" applyBorder="1" applyAlignment="1">
      <alignment horizontal="left" vertical="center" wrapText="1"/>
    </xf>
    <xf numFmtId="0" fontId="33" fillId="3" borderId="50" xfId="0" applyFont="1" applyFill="1" applyBorder="1" applyAlignment="1">
      <alignment horizontal="left" vertical="center" wrapText="1"/>
    </xf>
    <xf numFmtId="0" fontId="33" fillId="3" borderId="36" xfId="0" applyFont="1" applyFill="1" applyBorder="1" applyAlignment="1">
      <alignment horizontal="left" vertical="center" wrapText="1"/>
    </xf>
    <xf numFmtId="0" fontId="33" fillId="3" borderId="31" xfId="0" applyFont="1" applyFill="1" applyBorder="1" applyAlignment="1">
      <alignment horizontal="left" vertical="center" wrapText="1"/>
    </xf>
    <xf numFmtId="0" fontId="33" fillId="3" borderId="32" xfId="0" applyFont="1" applyFill="1" applyBorder="1" applyAlignment="1">
      <alignment horizontal="left"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3" xfId="0" applyFont="1" applyBorder="1" applyAlignment="1">
      <alignment horizontal="left" vertical="center" wrapText="1"/>
    </xf>
    <xf numFmtId="0" fontId="33" fillId="0" borderId="49" xfId="0" applyFont="1" applyBorder="1" applyAlignment="1">
      <alignment horizontal="left" vertical="center" wrapText="1"/>
    </xf>
    <xf numFmtId="0" fontId="33" fillId="0" borderId="31" xfId="0" applyFont="1" applyBorder="1" applyAlignment="1">
      <alignment horizontal="left" vertical="center" wrapText="1"/>
    </xf>
    <xf numFmtId="0" fontId="33" fillId="0" borderId="35" xfId="0" applyFont="1" applyBorder="1" applyAlignment="1">
      <alignment horizontal="left" vertical="center" wrapText="1"/>
    </xf>
    <xf numFmtId="0" fontId="33" fillId="0" borderId="15" xfId="0" applyFont="1" applyBorder="1" applyAlignment="1">
      <alignment horizontal="left" vertical="top" wrapText="1"/>
    </xf>
    <xf numFmtId="0" fontId="33" fillId="0" borderId="0" xfId="0" applyFont="1" applyAlignment="1">
      <alignment horizontal="left" vertical="top" wrapText="1"/>
    </xf>
    <xf numFmtId="0" fontId="33" fillId="0" borderId="37"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39" xfId="0" applyFont="1" applyBorder="1" applyAlignment="1">
      <alignment horizontal="center" vertical="center" wrapText="1"/>
    </xf>
    <xf numFmtId="49" fontId="33" fillId="3" borderId="46" xfId="0" applyNumberFormat="1" applyFont="1" applyFill="1" applyBorder="1" applyAlignment="1" applyProtection="1">
      <alignment horizontal="center" vertical="top" wrapText="1"/>
      <protection locked="0"/>
    </xf>
    <xf numFmtId="49" fontId="33" fillId="3" borderId="31" xfId="0" applyNumberFormat="1" applyFont="1" applyFill="1" applyBorder="1" applyAlignment="1" applyProtection="1">
      <alignment horizontal="center" vertical="top" wrapText="1"/>
      <protection locked="0"/>
    </xf>
    <xf numFmtId="49" fontId="33" fillId="3" borderId="46" xfId="0" applyNumberFormat="1" applyFont="1" applyFill="1" applyBorder="1" applyAlignment="1" applyProtection="1">
      <alignment horizontal="left" vertical="top" wrapText="1"/>
      <protection locked="0"/>
    </xf>
    <xf numFmtId="49" fontId="33" fillId="3" borderId="31" xfId="0" applyNumberFormat="1" applyFont="1" applyFill="1" applyBorder="1" applyAlignment="1" applyProtection="1">
      <alignment horizontal="left" vertical="top" wrapText="1"/>
      <protection locked="0"/>
    </xf>
    <xf numFmtId="0" fontId="33" fillId="0" borderId="46" xfId="0" applyFont="1" applyBorder="1" applyAlignment="1">
      <alignment horizontal="center" vertical="center" wrapText="1"/>
    </xf>
    <xf numFmtId="0" fontId="33" fillId="0" borderId="31" xfId="0" applyFont="1" applyBorder="1" applyAlignment="1">
      <alignment horizontal="center" vertical="center" wrapText="1"/>
    </xf>
    <xf numFmtId="0" fontId="33" fillId="0" borderId="79" xfId="3" applyFont="1" applyBorder="1" applyAlignment="1">
      <alignment horizontal="center" vertical="center" shrinkToFit="1"/>
    </xf>
    <xf numFmtId="0" fontId="33" fillId="0" borderId="31" xfId="3" applyFont="1" applyBorder="1" applyAlignment="1">
      <alignment horizontal="center" vertical="center" shrinkToFit="1"/>
    </xf>
    <xf numFmtId="0" fontId="33" fillId="0" borderId="12" xfId="3" applyFont="1" applyBorder="1" applyAlignment="1">
      <alignment horizontal="center" vertical="center"/>
    </xf>
    <xf numFmtId="0" fontId="33" fillId="0" borderId="8" xfId="3" applyFont="1" applyBorder="1" applyAlignment="1">
      <alignment horizontal="center" vertical="center"/>
    </xf>
    <xf numFmtId="0" fontId="33" fillId="0" borderId="13" xfId="3" applyFont="1" applyBorder="1" applyAlignment="1">
      <alignment horizontal="center" vertical="center"/>
    </xf>
    <xf numFmtId="0" fontId="33" fillId="0" borderId="3" xfId="3" applyFont="1" applyBorder="1" applyAlignment="1">
      <alignment horizontal="center" vertical="center"/>
    </xf>
    <xf numFmtId="0" fontId="33" fillId="0" borderId="81" xfId="3" applyFont="1" applyBorder="1" applyAlignment="1">
      <alignment horizontal="center" vertical="center"/>
    </xf>
    <xf numFmtId="0" fontId="33" fillId="4" borderId="79" xfId="3" applyFont="1" applyFill="1" applyBorder="1" applyAlignment="1">
      <alignment horizontal="center" vertical="center" shrinkToFit="1"/>
    </xf>
    <xf numFmtId="0" fontId="33" fillId="4" borderId="31" xfId="3" applyFont="1" applyFill="1" applyBorder="1" applyAlignment="1">
      <alignment horizontal="center" vertical="center" shrinkToFit="1"/>
    </xf>
    <xf numFmtId="0" fontId="33" fillId="0" borderId="80" xfId="3" applyFont="1" applyBorder="1" applyAlignment="1">
      <alignment horizontal="center" vertical="center"/>
    </xf>
    <xf numFmtId="0" fontId="33" fillId="0" borderId="79" xfId="3" applyFont="1" applyBorder="1" applyAlignment="1">
      <alignment horizontal="center" vertical="center"/>
    </xf>
    <xf numFmtId="0" fontId="33" fillId="0" borderId="82" xfId="3" applyFont="1" applyBorder="1" applyAlignment="1">
      <alignment horizontal="center" vertical="center"/>
    </xf>
    <xf numFmtId="0" fontId="33" fillId="0" borderId="0" xfId="3" applyFont="1" applyAlignment="1">
      <alignment horizontal="left" vertical="top" wrapText="1"/>
    </xf>
    <xf numFmtId="0" fontId="33" fillId="0" borderId="53" xfId="3" applyFont="1" applyBorder="1" applyAlignment="1">
      <alignment horizontal="center" vertical="center"/>
    </xf>
    <xf numFmtId="49" fontId="26" fillId="3" borderId="4" xfId="4" applyNumberFormat="1" applyFont="1" applyFill="1" applyBorder="1" applyAlignment="1" applyProtection="1">
      <alignment horizontal="left" vertical="top" wrapText="1"/>
      <protection locked="0"/>
    </xf>
    <xf numFmtId="49" fontId="26" fillId="3" borderId="5" xfId="4" applyNumberFormat="1" applyFont="1" applyFill="1" applyBorder="1" applyAlignment="1" applyProtection="1">
      <alignment horizontal="left" vertical="top" wrapText="1"/>
      <protection locked="0"/>
    </xf>
    <xf numFmtId="49" fontId="26" fillId="3" borderId="6" xfId="4" applyNumberFormat="1" applyFont="1" applyFill="1" applyBorder="1" applyAlignment="1" applyProtection="1">
      <alignment horizontal="left" vertical="top" wrapText="1"/>
      <protection locked="0"/>
    </xf>
    <xf numFmtId="49" fontId="26" fillId="3" borderId="14" xfId="4" applyNumberFormat="1" applyFont="1" applyFill="1" applyBorder="1" applyAlignment="1" applyProtection="1">
      <alignment horizontal="left" vertical="top" wrapText="1"/>
      <protection locked="0"/>
    </xf>
    <xf numFmtId="49" fontId="26" fillId="3" borderId="15" xfId="4" applyNumberFormat="1" applyFont="1" applyFill="1" applyBorder="1" applyAlignment="1" applyProtection="1">
      <alignment horizontal="left" vertical="top" wrapText="1"/>
      <protection locked="0"/>
    </xf>
    <xf numFmtId="49" fontId="26" fillId="3" borderId="83" xfId="4" applyNumberFormat="1" applyFont="1" applyFill="1" applyBorder="1" applyAlignment="1" applyProtection="1">
      <alignment horizontal="left" vertical="top" wrapText="1"/>
      <protection locked="0"/>
    </xf>
    <xf numFmtId="49" fontId="26" fillId="0" borderId="42" xfId="4" applyNumberFormat="1" applyFont="1" applyBorder="1" applyAlignment="1">
      <alignment horizontal="center" vertical="center" wrapText="1"/>
    </xf>
    <xf numFmtId="49" fontId="26" fillId="0" borderId="10" xfId="4" applyNumberFormat="1" applyFont="1" applyBorder="1" applyAlignment="1">
      <alignment horizontal="center" vertical="center" wrapText="1"/>
    </xf>
    <xf numFmtId="49" fontId="26" fillId="0" borderId="11" xfId="4" applyNumberFormat="1" applyFont="1" applyBorder="1" applyAlignment="1">
      <alignment horizontal="center" vertical="center" wrapText="1"/>
    </xf>
    <xf numFmtId="49" fontId="26" fillId="0" borderId="7" xfId="4" applyNumberFormat="1" applyFont="1" applyBorder="1" applyAlignment="1">
      <alignment horizontal="center" vertical="center" wrapText="1"/>
    </xf>
    <xf numFmtId="49" fontId="26" fillId="0" borderId="0" xfId="4" applyNumberFormat="1" applyFont="1" applyBorder="1" applyAlignment="1">
      <alignment horizontal="center" vertical="center" wrapText="1"/>
    </xf>
    <xf numFmtId="49" fontId="26" fillId="0" borderId="28" xfId="4" applyNumberFormat="1" applyFont="1" applyBorder="1" applyAlignment="1">
      <alignment horizontal="center" vertical="center" wrapText="1"/>
    </xf>
    <xf numFmtId="49" fontId="30" fillId="0" borderId="88" xfId="4" applyNumberFormat="1" applyFont="1" applyBorder="1" applyAlignment="1">
      <alignment horizontal="left" vertical="center" wrapText="1" shrinkToFit="1"/>
    </xf>
    <xf numFmtId="49" fontId="30" fillId="0" borderId="87" xfId="4" applyNumberFormat="1" applyFont="1" applyBorder="1" applyAlignment="1">
      <alignment horizontal="left" vertical="center" wrapText="1" shrinkToFit="1"/>
    </xf>
    <xf numFmtId="49" fontId="24" fillId="0" borderId="86" xfId="4" applyNumberFormat="1" applyFont="1" applyBorder="1" applyAlignment="1">
      <alignment horizontal="left" vertical="center" shrinkToFit="1"/>
    </xf>
    <xf numFmtId="49" fontId="24" fillId="0" borderId="72" xfId="4" applyNumberFormat="1" applyFont="1" applyBorder="1" applyAlignment="1">
      <alignment horizontal="left" vertical="center" shrinkToFit="1"/>
    </xf>
    <xf numFmtId="49" fontId="26" fillId="3" borderId="14" xfId="4" applyNumberFormat="1" applyFont="1" applyFill="1" applyBorder="1" applyAlignment="1">
      <alignment horizontal="center" vertical="center"/>
    </xf>
    <xf numFmtId="49" fontId="26" fillId="3" borderId="15" xfId="4" applyNumberFormat="1" applyFont="1" applyFill="1" applyBorder="1" applyAlignment="1">
      <alignment horizontal="center" vertical="center"/>
    </xf>
    <xf numFmtId="49" fontId="26" fillId="3" borderId="85" xfId="4" applyNumberFormat="1" applyFont="1" applyFill="1" applyBorder="1" applyAlignment="1">
      <alignment horizontal="center" vertical="center"/>
    </xf>
    <xf numFmtId="49" fontId="30" fillId="0" borderId="78" xfId="4" applyNumberFormat="1" applyFont="1" applyBorder="1" applyAlignment="1">
      <alignment horizontal="left" vertical="center" wrapText="1" shrinkToFit="1"/>
    </xf>
    <xf numFmtId="49" fontId="30" fillId="0" borderId="91" xfId="4" applyNumberFormat="1" applyFont="1" applyBorder="1" applyAlignment="1">
      <alignment horizontal="left" vertical="center" wrapText="1" shrinkToFit="1"/>
    </xf>
    <xf numFmtId="49" fontId="24" fillId="4" borderId="43" xfId="4" applyNumberFormat="1" applyFont="1" applyFill="1" applyBorder="1" applyAlignment="1">
      <alignment horizontal="center" vertical="center" wrapText="1"/>
    </xf>
    <xf numFmtId="49" fontId="24" fillId="4" borderId="87" xfId="4" applyNumberFormat="1" applyFont="1" applyFill="1" applyBorder="1" applyAlignment="1">
      <alignment horizontal="center" vertical="center" wrapText="1"/>
    </xf>
    <xf numFmtId="49" fontId="24" fillId="0" borderId="90" xfId="4" applyNumberFormat="1" applyFont="1" applyBorder="1" applyAlignment="1">
      <alignment horizontal="left" vertical="center" shrinkToFit="1"/>
    </xf>
    <xf numFmtId="49" fontId="24" fillId="0" borderId="2" xfId="4" applyNumberFormat="1" applyFont="1" applyBorder="1" applyAlignment="1">
      <alignment horizontal="left" vertical="center" shrinkToFit="1"/>
    </xf>
    <xf numFmtId="49" fontId="30" fillId="4" borderId="86" xfId="4" applyNumberFormat="1" applyFont="1" applyFill="1" applyBorder="1" applyAlignment="1">
      <alignment horizontal="center" vertical="center" wrapText="1"/>
    </xf>
    <xf numFmtId="49" fontId="30" fillId="4" borderId="30" xfId="4" applyNumberFormat="1" applyFont="1" applyFill="1" applyBorder="1" applyAlignment="1">
      <alignment horizontal="center" vertical="center" wrapText="1"/>
    </xf>
    <xf numFmtId="49" fontId="26" fillId="3" borderId="89" xfId="4" applyNumberFormat="1" applyFont="1" applyFill="1" applyBorder="1" applyAlignment="1">
      <alignment horizontal="center" vertical="center"/>
    </xf>
    <xf numFmtId="49" fontId="26" fillId="3" borderId="8" xfId="4" applyNumberFormat="1" applyFont="1" applyFill="1" applyBorder="1" applyAlignment="1">
      <alignment horizontal="center" vertical="center"/>
    </xf>
    <xf numFmtId="49" fontId="26" fillId="3" borderId="13" xfId="4" applyNumberFormat="1" applyFont="1" applyFill="1" applyBorder="1" applyAlignment="1">
      <alignment horizontal="center" vertical="center"/>
    </xf>
    <xf numFmtId="49" fontId="26" fillId="0" borderId="42" xfId="4" applyNumberFormat="1" applyFont="1" applyBorder="1" applyAlignment="1">
      <alignment horizontal="center" vertical="center"/>
    </xf>
    <xf numFmtId="49" fontId="26" fillId="0" borderId="10" xfId="4" applyNumberFormat="1" applyFont="1" applyBorder="1" applyAlignment="1">
      <alignment horizontal="center" vertical="center"/>
    </xf>
    <xf numFmtId="49" fontId="26" fillId="0" borderId="11" xfId="4" applyNumberFormat="1" applyFont="1" applyBorder="1" applyAlignment="1">
      <alignment horizontal="center" vertical="center"/>
    </xf>
    <xf numFmtId="49" fontId="26" fillId="0" borderId="7" xfId="4" applyNumberFormat="1" applyFont="1" applyBorder="1" applyAlignment="1">
      <alignment horizontal="center" vertical="center"/>
    </xf>
    <xf numFmtId="49" fontId="26" fillId="0" borderId="0" xfId="4" applyNumberFormat="1" applyFont="1" applyBorder="1" applyAlignment="1">
      <alignment horizontal="center" vertical="center"/>
    </xf>
    <xf numFmtId="49" fontId="26" fillId="0" borderId="28" xfId="4" applyNumberFormat="1" applyFont="1" applyBorder="1" applyAlignment="1">
      <alignment horizontal="center" vertical="center"/>
    </xf>
    <xf numFmtId="49" fontId="26" fillId="0" borderId="89" xfId="4" applyNumberFormat="1" applyFont="1" applyBorder="1" applyAlignment="1">
      <alignment horizontal="center" vertical="center"/>
    </xf>
    <xf numFmtId="49" fontId="26" fillId="0" borderId="8" xfId="4" applyNumberFormat="1" applyFont="1" applyBorder="1" applyAlignment="1">
      <alignment horizontal="center" vertical="center"/>
    </xf>
    <xf numFmtId="49" fontId="26" fillId="0" borderId="13" xfId="4" applyNumberFormat="1" applyFont="1" applyBorder="1" applyAlignment="1">
      <alignment horizontal="center" vertical="center"/>
    </xf>
    <xf numFmtId="49" fontId="24" fillId="4" borderId="34" xfId="4" applyNumberFormat="1" applyFont="1" applyFill="1" applyBorder="1" applyAlignment="1">
      <alignment horizontal="center" vertical="center" wrapText="1"/>
    </xf>
    <xf numFmtId="49" fontId="24" fillId="4" borderId="91" xfId="4" applyNumberFormat="1" applyFont="1" applyFill="1" applyBorder="1" applyAlignment="1">
      <alignment horizontal="center" vertical="center" wrapText="1"/>
    </xf>
    <xf numFmtId="49" fontId="30" fillId="4" borderId="90" xfId="4" applyNumberFormat="1" applyFont="1" applyFill="1" applyBorder="1" applyAlignment="1">
      <alignment horizontal="center" vertical="center" wrapText="1"/>
    </xf>
    <xf numFmtId="49" fontId="30" fillId="4" borderId="2" xfId="4" applyNumberFormat="1" applyFont="1" applyFill="1" applyBorder="1" applyAlignment="1">
      <alignment horizontal="center" vertical="center" wrapText="1"/>
    </xf>
    <xf numFmtId="49" fontId="24" fillId="4" borderId="9" xfId="4" applyNumberFormat="1" applyFont="1" applyFill="1" applyBorder="1" applyAlignment="1">
      <alignment horizontal="center" vertical="center" wrapText="1"/>
    </xf>
    <xf numFmtId="49" fontId="24" fillId="4" borderId="92" xfId="4" applyNumberFormat="1" applyFont="1" applyFill="1" applyBorder="1" applyAlignment="1">
      <alignment horizontal="center" vertical="center" wrapText="1"/>
    </xf>
    <xf numFmtId="49" fontId="26" fillId="0" borderId="4" xfId="4" applyNumberFormat="1" applyFont="1" applyBorder="1" applyAlignment="1">
      <alignment horizontal="center" vertical="center"/>
    </xf>
    <xf numFmtId="49" fontId="26" fillId="0" borderId="5" xfId="4" applyNumberFormat="1" applyFont="1" applyBorder="1" applyAlignment="1">
      <alignment horizontal="center" vertical="center"/>
    </xf>
    <xf numFmtId="49" fontId="26" fillId="0" borderId="96" xfId="4" applyNumberFormat="1" applyFont="1" applyBorder="1" applyAlignment="1">
      <alignment horizontal="center" vertical="center"/>
    </xf>
    <xf numFmtId="0" fontId="24" fillId="0" borderId="95" xfId="4" applyFont="1" applyBorder="1" applyAlignment="1">
      <alignment horizontal="center" vertical="center"/>
    </xf>
    <xf numFmtId="0" fontId="24" fillId="0" borderId="12" xfId="4" applyFont="1" applyBorder="1" applyAlignment="1">
      <alignment horizontal="center" vertical="center"/>
    </xf>
    <xf numFmtId="0" fontId="26" fillId="0" borderId="95" xfId="4" applyFont="1" applyBorder="1" applyAlignment="1">
      <alignment horizontal="center" vertical="center"/>
    </xf>
    <xf numFmtId="0" fontId="24" fillId="0" borderId="51" xfId="3" applyBorder="1" applyAlignment="1">
      <alignment horizontal="center" vertical="center"/>
    </xf>
    <xf numFmtId="0" fontId="24" fillId="0" borderId="52" xfId="3" applyBorder="1" applyAlignment="1">
      <alignment horizontal="center" vertical="center"/>
    </xf>
    <xf numFmtId="0" fontId="24" fillId="0" borderId="53" xfId="3" applyBorder="1" applyAlignment="1">
      <alignment horizontal="center" vertical="center"/>
    </xf>
    <xf numFmtId="0" fontId="24" fillId="8" borderId="54" xfId="3" applyFill="1" applyBorder="1" applyAlignment="1">
      <alignment horizontal="left" vertical="center" shrinkToFit="1"/>
    </xf>
    <xf numFmtId="0" fontId="24" fillId="8" borderId="52" xfId="3" applyFill="1" applyBorder="1" applyAlignment="1">
      <alignment horizontal="left" vertical="center" shrinkToFit="1"/>
    </xf>
    <xf numFmtId="0" fontId="24" fillId="8" borderId="55" xfId="3" applyFill="1" applyBorder="1" applyAlignment="1">
      <alignment horizontal="left" vertical="center" shrinkToFit="1"/>
    </xf>
    <xf numFmtId="0" fontId="24" fillId="0" borderId="5" xfId="3" applyBorder="1" applyAlignment="1">
      <alignment horizontal="center" vertical="center"/>
    </xf>
    <xf numFmtId="0" fontId="24" fillId="0" borderId="5" xfId="3" applyBorder="1" applyAlignment="1">
      <alignment horizontal="left" vertical="center" shrinkToFit="1"/>
    </xf>
    <xf numFmtId="0" fontId="0" fillId="0" borderId="0" xfId="4" applyFont="1" applyAlignment="1">
      <alignment horizontal="left" vertical="top" wrapText="1"/>
    </xf>
    <xf numFmtId="0" fontId="24" fillId="0" borderId="0" xfId="4" applyFont="1" applyAlignment="1">
      <alignment horizontal="left" vertical="top" wrapText="1"/>
    </xf>
    <xf numFmtId="0" fontId="24" fillId="0" borderId="15" xfId="4" applyFont="1" applyBorder="1" applyAlignment="1">
      <alignment horizontal="left" vertical="top" wrapText="1"/>
    </xf>
    <xf numFmtId="0" fontId="0" fillId="0" borderId="0" xfId="0" applyAlignment="1">
      <alignment horizontal="center" vertical="center" wrapText="1"/>
    </xf>
  </cellXfs>
  <cellStyles count="326">
    <cellStyle name="パーセント 2" xfId="8" xr:uid="{00000000-0005-0000-0000-000001000000}"/>
    <cellStyle name="パーセント 2 2" xfId="30" xr:uid="{00000000-0005-0000-0000-000002000000}"/>
    <cellStyle name="パーセント 3" xfId="23" xr:uid="{00000000-0005-0000-0000-000003000000}"/>
    <cellStyle name="パーセント 4" xfId="179" xr:uid="{2ABBF1EC-BD39-4485-8362-5347CB8C5789}"/>
    <cellStyle name="パーセント()" xfId="9" xr:uid="{00000000-0005-0000-0000-000004000000}"/>
    <cellStyle name="パーセント(0.00)" xfId="10" xr:uid="{00000000-0005-0000-0000-000005000000}"/>
    <cellStyle name="パーセント[0.00]" xfId="11" xr:uid="{00000000-0005-0000-0000-000006000000}"/>
    <cellStyle name="桁区切り" xfId="1" builtinId="6"/>
    <cellStyle name="桁区切り 2" xfId="12" xr:uid="{00000000-0005-0000-0000-000008000000}"/>
    <cellStyle name="桁区切り 3" xfId="13" xr:uid="{00000000-0005-0000-0000-000009000000}"/>
    <cellStyle name="桁区切り 3 2" xfId="31" xr:uid="{00000000-0005-0000-0000-00000A000000}"/>
    <cellStyle name="桁区切り 3 3" xfId="178" xr:uid="{89202699-3903-4950-8D8A-E13F4A64D376}"/>
    <cellStyle name="桁区切り 4" xfId="5" xr:uid="{00000000-0005-0000-0000-00000B000000}"/>
    <cellStyle name="桁区切り 5" xfId="14" xr:uid="{00000000-0005-0000-0000-00000C000000}"/>
    <cellStyle name="見出し１" xfId="15" xr:uid="{00000000-0005-0000-0000-00000D000000}"/>
    <cellStyle name="折り返し" xfId="16" xr:uid="{00000000-0005-0000-0000-00000E000000}"/>
    <cellStyle name="標準" xfId="0" builtinId="0"/>
    <cellStyle name="標準 10" xfId="22" xr:uid="{00000000-0005-0000-0000-000010000000}"/>
    <cellStyle name="標準 10 2" xfId="24" xr:uid="{00000000-0005-0000-0000-000011000000}"/>
    <cellStyle name="標準 10 2 2" xfId="36" xr:uid="{00000000-0005-0000-0000-000012000000}"/>
    <cellStyle name="標準 10 2 2 10" xfId="176" xr:uid="{310A4FCF-1AE3-4EC8-98A1-7D03069C2E74}"/>
    <cellStyle name="標準 10 2 2 10 2" xfId="325" xr:uid="{13ECCF40-1A16-4E80-A45F-1F13FD8351B6}"/>
    <cellStyle name="標準 10 2 2 11" xfId="190" xr:uid="{CFD72D8E-F4E6-4C0A-864F-24F45CA6A700}"/>
    <cellStyle name="標準 10 2 2 2" xfId="42" xr:uid="{00000000-0005-0000-0000-000013000000}"/>
    <cellStyle name="標準 10 2 2 2 2" xfId="47" xr:uid="{00000000-0005-0000-0000-000014000000}"/>
    <cellStyle name="標準 10 2 2 2 2 2" xfId="70" xr:uid="{45ACB8DA-EA62-4DDA-9DC7-AB676ABE6381}"/>
    <cellStyle name="標準 10 2 2 2 2 2 2" xfId="144" xr:uid="{ADE827A2-3CB6-4655-B8FD-C71EDBC161EF}"/>
    <cellStyle name="標準 10 2 2 2 2 2 2 2" xfId="293" xr:uid="{D2B94A81-2675-4D1C-AFC8-82BB92BA00C3}"/>
    <cellStyle name="標準 10 2 2 2 2 2 3" xfId="221" xr:uid="{64D78E14-182A-403F-8625-77BC95EC6479}"/>
    <cellStyle name="標準 10 2 2 2 2 3" xfId="121" xr:uid="{70FB6728-4E8A-46D3-B409-97AB1BDE77E8}"/>
    <cellStyle name="標準 10 2 2 2 2 3 2" xfId="270" xr:uid="{808B1ED5-63BC-4015-9C98-07642566C832}"/>
    <cellStyle name="標準 10 2 2 2 2 4" xfId="198" xr:uid="{7E3E8D2F-3580-41E2-AC9C-A92A9283D778}"/>
    <cellStyle name="標準 10 2 2 2 3" xfId="97" xr:uid="{FEE24B77-7644-463C-93D5-232746CB322D}"/>
    <cellStyle name="標準 10 2 2 2 3 2" xfId="169" xr:uid="{F2F9AFFD-4BA7-4880-B97A-1540F9C60B75}"/>
    <cellStyle name="標準 10 2 2 2 3 2 2" xfId="318" xr:uid="{EC2C935B-C163-4E16-A255-B3126DEA6A3B}"/>
    <cellStyle name="標準 10 2 2 2 3 3" xfId="246" xr:uid="{B1C6C052-440A-4D40-83D0-74371CD9F91B}"/>
    <cellStyle name="標準 10 2 2 2 4" xfId="66" xr:uid="{266BCEC3-F331-4746-A156-AA3597133254}"/>
    <cellStyle name="標準 10 2 2 2 4 2" xfId="140" xr:uid="{FF5E0298-018E-493E-A09E-DEBB4D5351D6}"/>
    <cellStyle name="標準 10 2 2 2 4 2 2" xfId="289" xr:uid="{67107DE7-B6DB-423C-9207-F4B94526598E}"/>
    <cellStyle name="標準 10 2 2 2 4 3" xfId="217" xr:uid="{83D03626-57D2-4865-A829-84F835AA06FC}"/>
    <cellStyle name="標準 10 2 2 2 5" xfId="101" xr:uid="{DF06DC3F-4479-4EA8-8425-0A5FEFA7F473}"/>
    <cellStyle name="標準 10 2 2 2 5 2" xfId="173" xr:uid="{348DDCD6-F96D-4FDC-BB04-332742818FC4}"/>
    <cellStyle name="標準 10 2 2 2 5 2 2" xfId="322" xr:uid="{2546D32B-9680-47BE-8E21-FEFC8E2D6601}"/>
    <cellStyle name="標準 10 2 2 2 5 3" xfId="250" xr:uid="{32241FAD-B9FF-4D91-AF88-F4142E53F5E6}"/>
    <cellStyle name="標準 10 2 2 2 6" xfId="117" xr:uid="{87C82B40-2592-4EE7-AE77-3EABB3CFB442}"/>
    <cellStyle name="標準 10 2 2 2 6 2" xfId="266" xr:uid="{A97601EB-72C3-4872-98A2-B7262B479D33}"/>
    <cellStyle name="標準 10 2 2 2 7" xfId="194" xr:uid="{F8047972-639F-420B-B3E8-00BC5B2AD286}"/>
    <cellStyle name="標準 10 2 2 3" xfId="46" xr:uid="{00000000-0005-0000-0000-000015000000}"/>
    <cellStyle name="標準 10 2 2 3 2" xfId="48" xr:uid="{00000000-0005-0000-0000-000016000000}"/>
    <cellStyle name="標準 10 2 2 3 2 2" xfId="71" xr:uid="{BAD6B064-BD49-40B6-8ABB-5B52C8AB4356}"/>
    <cellStyle name="標準 10 2 2 3 2 2 2" xfId="145" xr:uid="{D07FD553-0D3F-4F03-8DE3-D54D02B072D0}"/>
    <cellStyle name="標準 10 2 2 3 2 2 2 2" xfId="294" xr:uid="{2665D4D7-71F0-4890-8A6C-6A562139AF3F}"/>
    <cellStyle name="標準 10 2 2 3 2 2 3" xfId="222" xr:uid="{9639BC5C-60C7-4056-B060-50D67B663D74}"/>
    <cellStyle name="標準 10 2 2 3 2 3" xfId="122" xr:uid="{B32FC0E4-3740-4E74-833B-865E14F8C945}"/>
    <cellStyle name="標準 10 2 2 3 2 3 2" xfId="271" xr:uid="{5547AE7D-A741-4138-AD50-9CBD68FE8E06}"/>
    <cellStyle name="標準 10 2 2 3 2 4" xfId="199" xr:uid="{B4B3B4EA-92C6-4FDD-95C5-ECC953276344}"/>
    <cellStyle name="標準 10 2 2 3 3" xfId="98" xr:uid="{EDF65377-167D-4B5B-BF4A-444F438E59D2}"/>
    <cellStyle name="標準 10 2 2 3 3 2" xfId="170" xr:uid="{A5A3E66A-0477-4C03-AED6-5D8FF8873132}"/>
    <cellStyle name="標準 10 2 2 3 3 2 2" xfId="319" xr:uid="{377453FF-F310-46AB-BA1D-1DBB4F6ACA2F}"/>
    <cellStyle name="標準 10 2 2 3 3 3" xfId="247" xr:uid="{42273E74-8A88-4804-9560-134417440DCD}"/>
    <cellStyle name="標準 10 2 2 4" xfId="49" xr:uid="{F4F57E91-B676-4BF3-A967-13AD249509EA}"/>
    <cellStyle name="標準 10 2 2 4 2" xfId="84" xr:uid="{C9A65C4A-93AC-441E-A9B3-DB037862A451}"/>
    <cellStyle name="標準 10 2 2 4 2 2" xfId="157" xr:uid="{452DA077-06CE-4047-98D2-82A21FD47545}"/>
    <cellStyle name="標準 10 2 2 4 2 2 2" xfId="306" xr:uid="{7F5DD752-E8D9-4F88-93F6-3B8E21B883F1}"/>
    <cellStyle name="標準 10 2 2 4 2 3" xfId="234" xr:uid="{24F21209-6DB9-46E6-BAA8-5F0E9D3AFB37}"/>
    <cellStyle name="標準 10 2 2 4 3" xfId="123" xr:uid="{929EFB9F-FFE6-4EB4-AAF6-F7AB8D209BED}"/>
    <cellStyle name="標準 10 2 2 4 3 2" xfId="272" xr:uid="{1C92E3D1-A671-4BF0-93A8-40ED3BBA47B2}"/>
    <cellStyle name="標準 10 2 2 4 4" xfId="200" xr:uid="{9969DF1D-1240-49F5-953B-A171D4B26873}"/>
    <cellStyle name="標準 10 2 2 5" xfId="51" xr:uid="{5C6097D0-7342-484E-AC8B-43A5BCC4CC8E}"/>
    <cellStyle name="標準 10 2 2 5 2" xfId="125" xr:uid="{7E690463-F939-4DA0-BD45-5B7903F19946}"/>
    <cellStyle name="標準 10 2 2 5 2 2" xfId="274" xr:uid="{59EBBAE5-ED73-4BAD-854C-521929618864}"/>
    <cellStyle name="標準 10 2 2 5 3" xfId="202" xr:uid="{6D2F3AAB-C395-4A45-AA75-E2A30C39E829}"/>
    <cellStyle name="標準 10 2 2 6" xfId="62" xr:uid="{B63DEABD-0FFB-45A2-9422-4F53307EF79F}"/>
    <cellStyle name="標準 10 2 2 6 2" xfId="136" xr:uid="{49EE3DEA-A300-4B6F-9E40-01F0B8986F44}"/>
    <cellStyle name="標準 10 2 2 6 2 2" xfId="285" xr:uid="{53C1D4AF-56EA-4413-A647-11AB277E61EE}"/>
    <cellStyle name="標準 10 2 2 6 3" xfId="213" xr:uid="{D9CF6266-C58C-49A9-90A9-6626A5A2F0EF}"/>
    <cellStyle name="標準 10 2 2 7" xfId="99" xr:uid="{325F8D90-3A44-4822-8037-DE20D3FF5849}"/>
    <cellStyle name="標準 10 2 2 7 2" xfId="171" xr:uid="{0B9116EB-F8ED-49C2-92C3-C17C0AA52C88}"/>
    <cellStyle name="標準 10 2 2 7 2 2" xfId="320" xr:uid="{7B0CE14C-649A-489F-BCD3-D4E0F2CBD4CF}"/>
    <cellStyle name="標準 10 2 2 7 3" xfId="248" xr:uid="{35D575C2-FCC8-457D-A01E-28A3B4C079CA}"/>
    <cellStyle name="標準 10 2 2 8" xfId="100" xr:uid="{1721944F-373D-4D6B-883F-06AB80D8C848}"/>
    <cellStyle name="標準 10 2 2 8 2" xfId="172" xr:uid="{98607FF7-3CEF-46BE-9AB9-E288E732833E}"/>
    <cellStyle name="標準 10 2 2 8 2 2" xfId="321" xr:uid="{FC0837E0-963E-4295-AE23-10E472377F47}"/>
    <cellStyle name="標準 10 2 2 8 3" xfId="249" xr:uid="{29566BCB-2CD2-45BE-8522-F579BC5F4434}"/>
    <cellStyle name="標準 10 2 2 9" xfId="113" xr:uid="{3859551B-7089-483A-AFDF-3FD8A28BDF76}"/>
    <cellStyle name="標準 10 2 2 9 2" xfId="262" xr:uid="{2C2C12C7-0CAD-40B7-B2B7-3D94A87E2730}"/>
    <cellStyle name="標準 10 2 3" xfId="93" xr:uid="{D00C53BF-5B79-474C-9A9F-D2D623100D38}"/>
    <cellStyle name="標準 10 2 3 2" xfId="102" xr:uid="{C4566ADC-2643-4FD8-9C92-B4B61A321386}"/>
    <cellStyle name="標準 10 2 3 2 2" xfId="174" xr:uid="{C7FAADDC-7673-428F-8F28-D907F1A94136}"/>
    <cellStyle name="標準 10 2 3 2 2 2" xfId="323" xr:uid="{C1E4CC05-97BF-4F2C-A481-A4DD20BF89A4}"/>
    <cellStyle name="標準 10 2 3 2 3" xfId="251" xr:uid="{B6F7C235-AD6E-43B2-BDFA-A7F0336BE835}"/>
    <cellStyle name="標準 10 2 3 3" xfId="165" xr:uid="{A6C536DF-B119-4100-8B6D-8593105BDCF9}"/>
    <cellStyle name="標準 10 2 3 3 2" xfId="314" xr:uid="{1DA6B471-E0A3-4BFE-9558-E4F873C57A54}"/>
    <cellStyle name="標準 10 2 3 4" xfId="242" xr:uid="{9E687287-D1FD-445C-B273-62CC09C4505A}"/>
    <cellStyle name="標準 10 2 4" xfId="80" xr:uid="{C4663046-FAD2-43BB-B288-BB2C7524D4EA}"/>
    <cellStyle name="標準 10 2 4 2" xfId="153" xr:uid="{8947BBE8-723B-4120-BF6E-63AA215DD21E}"/>
    <cellStyle name="標準 10 2 4 2 2" xfId="302" xr:uid="{5501C71A-BFD7-44A8-AD00-F36D88169717}"/>
    <cellStyle name="標準 10 2 4 3" xfId="230" xr:uid="{A3F4D649-9D6F-4381-B308-E6A64D3C1953}"/>
    <cellStyle name="標準 10 2 5" xfId="56" xr:uid="{E740175F-1E6F-4B51-8BBA-EB16A6CBF6FA}"/>
    <cellStyle name="標準 10 2 5 2" xfId="130" xr:uid="{68A0EA7C-7DB3-4CA1-AC1D-648704B3D7F0}"/>
    <cellStyle name="標準 10 2 5 2 2" xfId="279" xr:uid="{CBE01713-AEDF-496D-AFB1-0209AA5AE3A7}"/>
    <cellStyle name="標準 10 2 5 3" xfId="207" xr:uid="{E48F1867-F15E-42BF-9293-345F9B974241}"/>
    <cellStyle name="標準 10 2 6" xfId="107" xr:uid="{744107A1-32E0-4D66-BE16-28A2E8B8074F}"/>
    <cellStyle name="標準 10 2 6 2" xfId="256" xr:uid="{5E1E7386-04AA-4FA2-B83F-0A2316D17488}"/>
    <cellStyle name="標準 10 2 7" xfId="175" xr:uid="{CC8845D6-41E4-49D2-81F9-CF6A04826E26}"/>
    <cellStyle name="標準 10 2 7 2" xfId="324" xr:uid="{7D7DB923-A789-41B2-8E4B-A59FED0B8EDE}"/>
    <cellStyle name="標準 10 2 8" xfId="184" xr:uid="{A03DCAAD-F8E4-4FCD-A5EE-83A8F6A5E276}"/>
    <cellStyle name="標準 10 3" xfId="92" xr:uid="{2680AB7E-733A-4FD4-8941-B5808DE4E5A2}"/>
    <cellStyle name="標準 10 3 2" xfId="164" xr:uid="{D1140E02-58B2-4E6E-8734-433226F23255}"/>
    <cellStyle name="標準 10 3 2 2" xfId="313" xr:uid="{7D7AE04F-50C7-4DC5-B07C-5C975DB11FA0}"/>
    <cellStyle name="標準 10 3 3" xfId="241" xr:uid="{49FCB91D-F902-458E-9FE2-76FD9A57266A}"/>
    <cellStyle name="標準 10 4" xfId="79" xr:uid="{AE7B8064-56BF-4727-8A25-3ECB2E29C8E8}"/>
    <cellStyle name="標準 10 4 2" xfId="152" xr:uid="{4A4BD948-E8BB-458D-A510-F9B6F154ECB5}"/>
    <cellStyle name="標準 10 4 2 2" xfId="301" xr:uid="{408CB6F3-C6A4-44B7-B45C-CE8774E1F433}"/>
    <cellStyle name="標準 10 4 3" xfId="229" xr:uid="{E078E6C1-9F54-44B4-9FC9-7AC1EBADA8BC}"/>
    <cellStyle name="標準 10 5" xfId="55" xr:uid="{484B76C9-5577-4CD8-BA28-D650E33A9CDA}"/>
    <cellStyle name="標準 10 5 2" xfId="129" xr:uid="{060F023A-2089-4A51-A5AE-F5443448FDEA}"/>
    <cellStyle name="標準 10 5 2 2" xfId="278" xr:uid="{AD14200E-4881-4F41-824B-30889CAEA7DE}"/>
    <cellStyle name="標準 10 5 3" xfId="206" xr:uid="{65859921-20A6-40D3-8C50-E4ADDC6514DE}"/>
    <cellStyle name="標準 10 6" xfId="106" xr:uid="{8D829FB8-8E97-47F4-9DCB-A06C98F33CC9}"/>
    <cellStyle name="標準 10 6 2" xfId="255" xr:uid="{E7E71AD9-D63A-454E-8DAE-C00004A0C3F3}"/>
    <cellStyle name="標準 10 7" xfId="183" xr:uid="{3654C0CF-BB54-44DC-82A2-14426BF64AD5}"/>
    <cellStyle name="標準 11" xfId="29" xr:uid="{00000000-0005-0000-0000-000017000000}"/>
    <cellStyle name="標準 11 2" xfId="39" xr:uid="{00000000-0005-0000-0000-000018000000}"/>
    <cellStyle name="標準 11 2 2" xfId="41" xr:uid="{00000000-0005-0000-0000-000019000000}"/>
    <cellStyle name="標準 11 3" xfId="94" xr:uid="{C5EA8E29-57A2-46A2-ADC6-A67D0494A277}"/>
    <cellStyle name="標準 11 3 2" xfId="166" xr:uid="{237AD13A-4543-4E1D-9BBD-73ECB6AEBB96}"/>
    <cellStyle name="標準 11 3 2 2" xfId="315" xr:uid="{46ADD9DD-DA4F-4B74-83ED-5D469925DE24}"/>
    <cellStyle name="標準 11 3 3" xfId="243" xr:uid="{14D94913-A330-4BAF-96B9-EA63E58EE772}"/>
    <cellStyle name="標準 11 4" xfId="81" xr:uid="{58FBCA90-200D-437D-8D42-7173D2279FF9}"/>
    <cellStyle name="標準 11 4 2" xfId="154" xr:uid="{72A80D0C-6C42-40D5-927C-110BE0DEBAEA}"/>
    <cellStyle name="標準 11 4 2 2" xfId="303" xr:uid="{EBADBC98-AABB-40DA-AE81-CAD9809E8899}"/>
    <cellStyle name="標準 11 4 3" xfId="231" xr:uid="{9421788B-2735-4285-BBE3-BCEF6287FAC6}"/>
    <cellStyle name="標準 12" xfId="32" xr:uid="{00000000-0005-0000-0000-00001A000000}"/>
    <cellStyle name="標準 12 2" xfId="95" xr:uid="{64FC3365-439D-40A8-A429-52E09BF573C8}"/>
    <cellStyle name="標準 12 2 2" xfId="167" xr:uid="{05CE2E1A-E546-432B-85EB-3E7DF24B4128}"/>
    <cellStyle name="標準 12 2 2 2" xfId="316" xr:uid="{F8229EC3-21A7-4AD4-8350-587444130310}"/>
    <cellStyle name="標準 12 2 3" xfId="244" xr:uid="{B2F06E95-2086-4AEC-AD73-A26175B95C5D}"/>
    <cellStyle name="標準 12 3" xfId="82" xr:uid="{F7FDB06F-78D1-4ACB-AA39-D6E1D751DA8F}"/>
    <cellStyle name="標準 12 3 2" xfId="155" xr:uid="{7F76D095-CEF2-4E8D-91A6-DF3F5D5EF490}"/>
    <cellStyle name="標準 12 3 2 2" xfId="304" xr:uid="{8C8F35AC-201B-46DE-B0CC-FDA1B1D56317}"/>
    <cellStyle name="標準 12 3 3" xfId="232" xr:uid="{166932EC-538A-44E1-99C7-7CD098DC6721}"/>
    <cellStyle name="標準 12 4" xfId="60" xr:uid="{9EFACF2B-971E-4284-A70A-16FBE3AE5CFD}"/>
    <cellStyle name="標準 12 4 2" xfId="134" xr:uid="{253D8ECC-F034-4CFB-A54C-5A7297E24C2C}"/>
    <cellStyle name="標準 12 4 2 2" xfId="283" xr:uid="{8E0D4244-D3FB-44F5-BBFA-0210FA86D04B}"/>
    <cellStyle name="標準 12 4 3" xfId="211" xr:uid="{B4A9512F-2D31-425B-AE00-F84C95F4C3FD}"/>
    <cellStyle name="標準 12 5" xfId="111" xr:uid="{47A934DE-07DD-4AD6-82DE-58365E9C6678}"/>
    <cellStyle name="標準 12 5 2" xfId="260" xr:uid="{11D6DA4F-42C5-49C8-BF5B-6E1B2FD7C74C}"/>
    <cellStyle name="標準 12 6" xfId="188" xr:uid="{05004C19-B608-471B-BF6E-6E4E2323E123}"/>
    <cellStyle name="標準 13" xfId="37" xr:uid="{00000000-0005-0000-0000-00001B000000}"/>
    <cellStyle name="標準 13 2" xfId="63" xr:uid="{08A26484-AA0E-4CC6-93B6-F696B0A44E0E}"/>
    <cellStyle name="標準 13 2 2" xfId="137" xr:uid="{013C4BFB-CEA1-4FE3-8786-1877A2C4B30F}"/>
    <cellStyle name="標準 13 2 2 2" xfId="286" xr:uid="{3DD45660-7467-415D-B4FE-184189C8CF7A}"/>
    <cellStyle name="標準 13 2 3" xfId="214" xr:uid="{29B053F2-F291-47E3-A743-16FE872AADE5}"/>
    <cellStyle name="標準 13 3" xfId="114" xr:uid="{30D28BE6-32D6-4800-AD7A-E561E21055B7}"/>
    <cellStyle name="標準 13 3 2" xfId="263" xr:uid="{7B9B366F-9DEE-4965-A24D-86A860BCA8A0}"/>
    <cellStyle name="標準 13 4" xfId="191" xr:uid="{7A3D8DF6-7B31-4470-8481-6D77E67E25EC}"/>
    <cellStyle name="標準 14" xfId="38" xr:uid="{00000000-0005-0000-0000-00001C000000}"/>
    <cellStyle name="標準 14 2" xfId="64" xr:uid="{F760037B-24F7-400E-BA25-B87A79C2925B}"/>
    <cellStyle name="標準 14 2 2" xfId="138" xr:uid="{A486D396-E1F2-401D-95AC-9E1C28EA8716}"/>
    <cellStyle name="標準 14 2 2 2" xfId="287" xr:uid="{98BBF0A5-5886-42F5-B24B-C35CC99B9A7E}"/>
    <cellStyle name="標準 14 2 3" xfId="215" xr:uid="{86C5AF1B-4A64-432C-8491-32631AB5B094}"/>
    <cellStyle name="標準 14 3" xfId="115" xr:uid="{7E328E22-34E6-47A2-BACA-F8E4F4EDEBFA}"/>
    <cellStyle name="標準 14 3 2" xfId="264" xr:uid="{610A4F3E-614F-4B79-87DC-B519B4958BFA}"/>
    <cellStyle name="標準 14 4" xfId="192" xr:uid="{CDDE4F24-C031-401B-AAFF-B192BA86AFB9}"/>
    <cellStyle name="標準 15" xfId="40" xr:uid="{00000000-0005-0000-0000-00001D000000}"/>
    <cellStyle name="標準 15 2" xfId="65" xr:uid="{855EC36D-3B95-42BA-8EB5-E987078416A5}"/>
    <cellStyle name="標準 15 2 2" xfId="139" xr:uid="{989A4E63-7750-4BA1-B949-7BEAD1078057}"/>
    <cellStyle name="標準 15 2 2 2" xfId="288" xr:uid="{05F6F38E-D9EC-4671-9AB4-203E9BB5E713}"/>
    <cellStyle name="標準 15 2 3" xfId="216" xr:uid="{D2E98240-9F31-4C8E-AE55-B72A5F35BB0E}"/>
    <cellStyle name="標準 15 3" xfId="116" xr:uid="{37DF2695-01CD-4D20-BB67-3AB4708F4F68}"/>
    <cellStyle name="標準 15 3 2" xfId="265" xr:uid="{162B12D1-D693-4591-A684-4FC2ACE787C3}"/>
    <cellStyle name="標準 15 4" xfId="193" xr:uid="{14569EE0-FD89-49F0-A6C0-C50CEB336D76}"/>
    <cellStyle name="標準 16" xfId="43" xr:uid="{00000000-0005-0000-0000-00001E000000}"/>
    <cellStyle name="標準 16 2" xfId="67" xr:uid="{C0A916BC-29C8-41DA-9B60-917FD95E0E20}"/>
    <cellStyle name="標準 16 2 2" xfId="141" xr:uid="{3F1AC41B-74D9-4F66-BBC4-AAF401D1D23C}"/>
    <cellStyle name="標準 16 2 2 2" xfId="290" xr:uid="{27DEC37D-0E77-4EF4-8363-76B56FB05E82}"/>
    <cellStyle name="標準 16 2 3" xfId="218" xr:uid="{9735A266-656A-43EA-A330-45D17E47C632}"/>
    <cellStyle name="標準 16 3" xfId="118" xr:uid="{60CE51F0-1510-4162-8143-6D9A2ED74B2D}"/>
    <cellStyle name="標準 16 3 2" xfId="267" xr:uid="{8E1290E9-1987-4529-9BE9-9803386CC99F}"/>
    <cellStyle name="標準 16 4" xfId="195" xr:uid="{A22A7EFE-5F0A-4BF8-A824-1DC16F064D02}"/>
    <cellStyle name="標準 17" xfId="44" xr:uid="{00000000-0005-0000-0000-00001F000000}"/>
    <cellStyle name="標準 17 2" xfId="68" xr:uid="{B40AB5E9-C1C2-4A97-8837-8D4EB6E46CAA}"/>
    <cellStyle name="標準 17 2 2" xfId="142" xr:uid="{42B7C127-7066-4489-9396-5EC196B7F2B7}"/>
    <cellStyle name="標準 17 2 2 2" xfId="291" xr:uid="{B6923F11-8BA0-46F3-8CDC-3ECE606AEDB7}"/>
    <cellStyle name="標準 17 2 3" xfId="219" xr:uid="{8557E1F1-CBB8-479D-9D62-9AF37BB16F28}"/>
    <cellStyle name="標準 17 3" xfId="119" xr:uid="{5C4592C0-7ECF-4BFC-B34D-ABA2744EB103}"/>
    <cellStyle name="標準 17 3 2" xfId="268" xr:uid="{A015621F-55D9-4BC0-9F04-4971B549F071}"/>
    <cellStyle name="標準 17 4" xfId="196" xr:uid="{87985FF3-6B8B-4642-A848-74F0FC38C45C}"/>
    <cellStyle name="標準 18" xfId="45" xr:uid="{00000000-0005-0000-0000-000020000000}"/>
    <cellStyle name="標準 18 2" xfId="69" xr:uid="{11E52F6D-223F-402C-B470-98E68636637A}"/>
    <cellStyle name="標準 18 2 2" xfId="143" xr:uid="{8875F2C1-6855-4298-B378-F950142A6F99}"/>
    <cellStyle name="標準 18 2 2 2" xfId="292" xr:uid="{6E09F026-486A-4E3B-BFE5-856389010EE4}"/>
    <cellStyle name="標準 18 2 3" xfId="220" xr:uid="{013BB475-0385-4746-89E3-EE8B9103054F}"/>
    <cellStyle name="標準 18 3" xfId="120" xr:uid="{87F83B20-E172-4C8C-B7F6-5377817B4DD6}"/>
    <cellStyle name="標準 18 3 2" xfId="269" xr:uid="{A48214D8-3D8A-42BC-8A11-FEC858C8EC39}"/>
    <cellStyle name="標準 18 4" xfId="197" xr:uid="{890A8A21-3598-422B-B21B-56A5FFC3C3CA}"/>
    <cellStyle name="標準 2" xfId="2" xr:uid="{00000000-0005-0000-0000-000021000000}"/>
    <cellStyle name="標準 2 2" xfId="3" xr:uid="{00000000-0005-0000-0000-000022000000}"/>
    <cellStyle name="標準 2 2 2" xfId="4" xr:uid="{00000000-0005-0000-0000-000023000000}"/>
    <cellStyle name="標準 2 2 3" xfId="33" xr:uid="{00000000-0005-0000-0000-000024000000}"/>
    <cellStyle name="標準 2 3" xfId="72" xr:uid="{0B1DF478-5508-4496-8D3F-6618C7DBDED1}"/>
    <cellStyle name="標準 3" xfId="17" xr:uid="{00000000-0005-0000-0000-000025000000}"/>
    <cellStyle name="標準 3 2" xfId="25" xr:uid="{00000000-0005-0000-0000-000026000000}"/>
    <cellStyle name="標準 4" xfId="18" xr:uid="{00000000-0005-0000-0000-000027000000}"/>
    <cellStyle name="標準 5" xfId="7" xr:uid="{00000000-0005-0000-0000-000028000000}"/>
    <cellStyle name="標準 5 2" xfId="26" xr:uid="{00000000-0005-0000-0000-000029000000}"/>
    <cellStyle name="標準 5 2 2" xfId="34" xr:uid="{00000000-0005-0000-0000-00002A000000}"/>
    <cellStyle name="標準 5 2 3" xfId="87" xr:uid="{E944E5FF-DBC6-47D4-8322-F891637F7856}"/>
    <cellStyle name="標準 5 2 3 2" xfId="159" xr:uid="{51DFE21B-4646-4252-97D5-872959876A19}"/>
    <cellStyle name="標準 5 2 3 2 2" xfId="308" xr:uid="{851EF575-D34D-4D1B-91E4-BD061135BB03}"/>
    <cellStyle name="標準 5 2 3 3" xfId="236" xr:uid="{38F4A402-99D9-4DEA-A04F-CD2B38D8424F}"/>
    <cellStyle name="標準 5 2 4" xfId="74" xr:uid="{279985EF-85C3-4213-8E47-31D48CBE8B3E}"/>
    <cellStyle name="標準 5 2 4 2" xfId="147" xr:uid="{5452450D-708B-4B14-89C8-1D252205FB00}"/>
    <cellStyle name="標準 5 2 4 2 2" xfId="296" xr:uid="{8F7ECABF-0062-4765-8132-C5871B1510CF}"/>
    <cellStyle name="標準 5 2 4 3" xfId="224" xr:uid="{FB1CC4B3-94C3-45F8-83F3-018220763487}"/>
    <cellStyle name="標準 5 2 5" xfId="57" xr:uid="{06B42D35-E055-4735-BC6F-BF873C994291}"/>
    <cellStyle name="標準 5 2 5 2" xfId="131" xr:uid="{603706F2-CE67-4354-A563-C2831CE8D35C}"/>
    <cellStyle name="標準 5 2 5 2 2" xfId="280" xr:uid="{36F295D6-C317-432B-9520-EB107A330EFD}"/>
    <cellStyle name="標準 5 2 5 3" xfId="208" xr:uid="{1F358828-7BE3-4F80-8D21-7FDC36ED64D2}"/>
    <cellStyle name="標準 5 2 6" xfId="108" xr:uid="{95FEB39D-F18C-491F-A3F3-5BA5CDCA7E5A}"/>
    <cellStyle name="標準 5 2 6 2" xfId="257" xr:uid="{6B9683F7-61E1-4650-9BC9-6EFF5E51DB42}"/>
    <cellStyle name="標準 5 2 7" xfId="185" xr:uid="{5B3FFEBF-DF61-4B2E-8112-35F5090DFF17}"/>
    <cellStyle name="標準 5 3" xfId="85" xr:uid="{198CD337-3592-4021-8FEC-8D7510F4AC34}"/>
    <cellStyle name="標準 6" xfId="19" xr:uid="{00000000-0005-0000-0000-00002B000000}"/>
    <cellStyle name="標準 6 2" xfId="27" xr:uid="{00000000-0005-0000-0000-00002C000000}"/>
    <cellStyle name="標準 6 2 2" xfId="88" xr:uid="{6E2A29FD-8476-4603-BEFE-6285749DFBB0}"/>
    <cellStyle name="標準 6 2 2 2" xfId="160" xr:uid="{BB247666-BF6D-4BAC-8CA2-608FBD506935}"/>
    <cellStyle name="標準 6 2 2 2 2" xfId="309" xr:uid="{A68DE40A-D0EA-4DE8-BEFF-331DEC88D802}"/>
    <cellStyle name="標準 6 2 2 3" xfId="237" xr:uid="{4BAD34DE-27AD-48C8-AE87-7F06D94D163F}"/>
    <cellStyle name="標準 6 2 3" xfId="75" xr:uid="{06D6098E-76CB-44E2-9A43-AA4EB008710A}"/>
    <cellStyle name="標準 6 2 3 2" xfId="148" xr:uid="{3F0D8EDF-F957-4731-9837-9C24901C9CE8}"/>
    <cellStyle name="標準 6 2 3 2 2" xfId="297" xr:uid="{F94A384D-2B78-46BF-81EF-B64CE296175D}"/>
    <cellStyle name="標準 6 2 3 3" xfId="225" xr:uid="{0A0ED35D-B2E5-447A-AC57-F5D48ED0A0AE}"/>
    <cellStyle name="標準 6 2 4" xfId="58" xr:uid="{F3EC72AC-5E81-4079-8E6F-18FD800C221D}"/>
    <cellStyle name="標準 6 2 4 2" xfId="132" xr:uid="{E5A6A89B-AD41-40FD-A34B-EBC5D68A0885}"/>
    <cellStyle name="標準 6 2 4 2 2" xfId="281" xr:uid="{F8DB7DE4-3FB0-4958-93A3-6B85B2877C82}"/>
    <cellStyle name="標準 6 2 4 3" xfId="209" xr:uid="{1EFA6172-8432-4105-919C-FAE721F06B81}"/>
    <cellStyle name="標準 6 2 5" xfId="109" xr:uid="{FB85480E-0CD2-4A8A-B96D-0801A9CDB342}"/>
    <cellStyle name="標準 6 2 5 2" xfId="258" xr:uid="{0E1EAD17-7010-4A9F-8B83-954B00A1649A}"/>
    <cellStyle name="標準 6 2 6" xfId="186" xr:uid="{5358FF50-A8DB-4EA9-8ECB-55835815815D}"/>
    <cellStyle name="標準 7" xfId="6" xr:uid="{00000000-0005-0000-0000-00002D000000}"/>
    <cellStyle name="標準 7 2" xfId="28" xr:uid="{00000000-0005-0000-0000-00002E000000}"/>
    <cellStyle name="標準 7 2 2" xfId="35" xr:uid="{00000000-0005-0000-0000-00002F000000}"/>
    <cellStyle name="標準 7 2 2 2" xfId="96" xr:uid="{6F0DE7C5-D924-407C-8AC2-06467CE625F8}"/>
    <cellStyle name="標準 7 2 2 2 2" xfId="168" xr:uid="{611ED787-915D-4CA9-94F6-4B6B54E72965}"/>
    <cellStyle name="標準 7 2 2 2 2 2" xfId="317" xr:uid="{7CFB2B90-BFD8-4545-AA8D-5E02031D1D7D}"/>
    <cellStyle name="標準 7 2 2 2 3" xfId="245" xr:uid="{7B18B99F-3173-4CBD-9603-B308B9540B1D}"/>
    <cellStyle name="標準 7 2 2 3" xfId="83" xr:uid="{2ECC969B-6D2B-4C50-A153-19E4EA9E3D6F}"/>
    <cellStyle name="標準 7 2 2 3 2" xfId="156" xr:uid="{0E3D4164-F0A7-412B-88B6-8AB5E5D8B92B}"/>
    <cellStyle name="標準 7 2 2 3 2 2" xfId="305" xr:uid="{822CA566-82E4-4C12-AF92-BFC6B24D6DF3}"/>
    <cellStyle name="標準 7 2 2 3 3" xfId="233" xr:uid="{F62273EF-CE2E-4BE5-ADC3-2E80F7436A67}"/>
    <cellStyle name="標準 7 2 2 4" xfId="61" xr:uid="{B5D2ADA3-8944-424D-B963-6BE34033AC85}"/>
    <cellStyle name="標準 7 2 2 4 2" xfId="135" xr:uid="{4E04AFFF-28EC-4F5B-A0E3-63F9D72754B4}"/>
    <cellStyle name="標準 7 2 2 4 2 2" xfId="284" xr:uid="{181DF3AC-89F2-4126-BE16-F7E5392ED0D3}"/>
    <cellStyle name="標準 7 2 2 4 3" xfId="212" xr:uid="{BB95C2AD-FA18-45CD-8FF5-4BA357845901}"/>
    <cellStyle name="標準 7 2 2 5" xfId="112" xr:uid="{A001B781-ED04-4465-8074-7CAE00867E02}"/>
    <cellStyle name="標準 7 2 2 5 2" xfId="261" xr:uid="{5256E383-A10F-459C-A59C-E3E52DC5BDEC}"/>
    <cellStyle name="標準 7 2 2 6" xfId="189" xr:uid="{3DF9A0BB-AD44-4C5B-A4C8-D88E4CBE7323}"/>
    <cellStyle name="標準 7 2 3" xfId="89" xr:uid="{A60E1B66-5143-48B4-8C6F-56FA7D33684B}"/>
    <cellStyle name="標準 7 2 3 2" xfId="161" xr:uid="{288549B6-ABFF-4101-9066-C393896A39E4}"/>
    <cellStyle name="標準 7 2 3 2 2" xfId="310" xr:uid="{D03DB4EC-6B79-414C-9957-6ADF5A68BA14}"/>
    <cellStyle name="標準 7 2 3 3" xfId="238" xr:uid="{C1061B79-576B-4468-9DE6-9685BD9C0042}"/>
    <cellStyle name="標準 7 2 4" xfId="76" xr:uid="{819017CC-EE53-4C6B-AD08-761A7FA6003A}"/>
    <cellStyle name="標準 7 2 4 2" xfId="149" xr:uid="{11F83A41-D747-4BDA-9976-2F1BE277A0CB}"/>
    <cellStyle name="標準 7 2 4 2 2" xfId="298" xr:uid="{494C5FD8-A9AB-47A7-B80D-324741647C19}"/>
    <cellStyle name="標準 7 2 4 3" xfId="226" xr:uid="{E8B198DF-8F7F-4275-8912-A1C8BDD3B6BA}"/>
    <cellStyle name="標準 7 2 5" xfId="59" xr:uid="{097663D3-7671-4665-895D-27F92C2D5775}"/>
    <cellStyle name="標準 7 2 5 2" xfId="133" xr:uid="{B56A3DD4-BFD8-4F60-989F-15900A3B3C1C}"/>
    <cellStyle name="標準 7 2 5 2 2" xfId="282" xr:uid="{4ECF5A85-3D03-4C6C-B618-EBDECCA87B8D}"/>
    <cellStyle name="標準 7 2 5 3" xfId="210" xr:uid="{B2804ECD-F5FB-4237-B44A-85AB2C08203C}"/>
    <cellStyle name="標準 7 2 6" xfId="110" xr:uid="{8336677B-FCEA-46DD-921F-C00800D41EBE}"/>
    <cellStyle name="標準 7 2 6 2" xfId="259" xr:uid="{CB103138-AD31-4FBB-ACE6-40F6B4BDE4A6}"/>
    <cellStyle name="標準 7 2 7" xfId="187" xr:uid="{7CA257D1-E7B7-4AA1-AFC2-4FA54D7BF97E}"/>
    <cellStyle name="標準 7 3" xfId="50" xr:uid="{6D8F9E10-DC15-4C04-B174-ECD4301DC0B1}"/>
    <cellStyle name="標準 7 3 2" xfId="86" xr:uid="{F51B0AF2-48E6-4520-9BBF-98DA55B403FB}"/>
    <cellStyle name="標準 7 3 2 2" xfId="158" xr:uid="{EFF653D2-D0B8-426E-A7A8-6605AA652444}"/>
    <cellStyle name="標準 7 3 2 2 2" xfId="307" xr:uid="{2BEB2E29-8AF5-49E7-8E29-40FE4C1063FB}"/>
    <cellStyle name="標準 7 3 2 3" xfId="235" xr:uid="{245E3A2F-EF2D-4B94-80EA-519EB201ACF1}"/>
    <cellStyle name="標準 7 3 3" xfId="124" xr:uid="{FF9F3AE9-5ADA-4C4C-9154-77476DFB9CA9}"/>
    <cellStyle name="標準 7 3 3 2" xfId="273" xr:uid="{2EE49B20-6627-41CB-B849-33463BD1A0BE}"/>
    <cellStyle name="標準 7 3 4" xfId="201" xr:uid="{AB567DB0-F12B-405A-AAB8-65E6D0F84406}"/>
    <cellStyle name="標準 7 4" xfId="73" xr:uid="{4E4E8AD2-8C2B-4B66-8F2E-3E9258AF0ADA}"/>
    <cellStyle name="標準 7 4 2" xfId="146" xr:uid="{59A66AAE-E8C1-4A66-B8C0-43082A177D63}"/>
    <cellStyle name="標準 7 4 2 2" xfId="295" xr:uid="{2D4CFD5E-6788-4CC4-8FF6-696DBAC54FAB}"/>
    <cellStyle name="標準 7 4 3" xfId="223" xr:uid="{F74F0415-9130-4C9F-920F-429CB3C8C98B}"/>
    <cellStyle name="標準 7 5" xfId="52" xr:uid="{BE834E37-769A-4C0B-BC90-6631207425A4}"/>
    <cellStyle name="標準 7 5 2" xfId="126" xr:uid="{D7CD225E-3359-483D-8C57-68051D0C8762}"/>
    <cellStyle name="標準 7 5 2 2" xfId="275" xr:uid="{835FCE30-445C-447E-B0D2-47AD83AE4715}"/>
    <cellStyle name="標準 7 5 3" xfId="203" xr:uid="{B7AB2463-CD75-4811-A226-A546A9691923}"/>
    <cellStyle name="標準 7 6" xfId="103" xr:uid="{8383D6A0-0DED-4B81-B115-48014A5AA795}"/>
    <cellStyle name="標準 7 6 2" xfId="252" xr:uid="{8CE4EA96-44CC-49CA-8F84-C5054889A423}"/>
    <cellStyle name="標準 7 7" xfId="180" xr:uid="{E465A3CB-B9A2-4B83-BB3F-4332D7718AB4}"/>
    <cellStyle name="標準 8" xfId="20" xr:uid="{00000000-0005-0000-0000-000030000000}"/>
    <cellStyle name="標準 8 2" xfId="90" xr:uid="{C5EF640D-D501-4F2E-BA93-5525F7409467}"/>
    <cellStyle name="標準 8 2 2" xfId="162" xr:uid="{FF40FAC1-0EA1-4EB0-BFE2-2BD3D19F5D53}"/>
    <cellStyle name="標準 8 2 2 2" xfId="311" xr:uid="{2AA7447C-AD13-4221-B0B3-1B08E57214D2}"/>
    <cellStyle name="標準 8 2 3" xfId="239" xr:uid="{53226286-92CC-463E-80EE-B07BF690A640}"/>
    <cellStyle name="標準 8 3" xfId="77" xr:uid="{97C38BA2-4A1E-4C50-84BD-A0EEC1307091}"/>
    <cellStyle name="標準 8 3 2" xfId="150" xr:uid="{68F34BBE-C62F-46C6-9C16-8F87B63E9643}"/>
    <cellStyle name="標準 8 3 2 2" xfId="299" xr:uid="{5CE89202-8161-433F-81A3-25FF3EF84FB8}"/>
    <cellStyle name="標準 8 3 3" xfId="227" xr:uid="{C6EF8CEE-367E-4462-8769-F7EBE77F387E}"/>
    <cellStyle name="標準 8 4" xfId="53" xr:uid="{7506F678-30FF-42B9-A60A-5AFA2850D23D}"/>
    <cellStyle name="標準 8 4 2" xfId="127" xr:uid="{CD7BDE2F-91C0-452A-9D83-48AFA6744991}"/>
    <cellStyle name="標準 8 4 2 2" xfId="276" xr:uid="{8422DE15-DD6C-488E-83A3-FF8F1D7C0B0B}"/>
    <cellStyle name="標準 8 4 3" xfId="204" xr:uid="{582171C9-3A02-4079-A50A-C4E6F4C54CB5}"/>
    <cellStyle name="標準 8 5" xfId="104" xr:uid="{73064D0E-02CB-4C0E-A056-5A8B0A727269}"/>
    <cellStyle name="標準 8 5 2" xfId="253" xr:uid="{5B1E9394-122B-47BD-A88B-CF50B5ED4FCD}"/>
    <cellStyle name="標準 8 6" xfId="181" xr:uid="{5E436F8D-0CA0-4B16-9FF9-E2412CF15667}"/>
    <cellStyle name="標準 9" xfId="21" xr:uid="{00000000-0005-0000-0000-000031000000}"/>
    <cellStyle name="標準 9 2" xfId="91" xr:uid="{ED28C799-2504-487D-BFD0-76D4762C9E9D}"/>
    <cellStyle name="標準 9 2 2" xfId="163" xr:uid="{6C9F151B-CFA1-4159-A94D-A91C52DF9F35}"/>
    <cellStyle name="標準 9 2 2 2" xfId="312" xr:uid="{C94F8516-5131-4A10-B34A-C2C764A34C70}"/>
    <cellStyle name="標準 9 2 3" xfId="240" xr:uid="{729741D2-E60C-4DEA-A27B-655132B9B5C9}"/>
    <cellStyle name="標準 9 3" xfId="78" xr:uid="{ABB8FC54-5A2F-4B1B-A170-10AE35FBEA01}"/>
    <cellStyle name="標準 9 3 2" xfId="151" xr:uid="{B9FA4334-7919-4046-A793-A2620C806629}"/>
    <cellStyle name="標準 9 3 2 2" xfId="300" xr:uid="{BB4FFB98-0962-4290-9490-1D287E925A4B}"/>
    <cellStyle name="標準 9 3 3" xfId="228" xr:uid="{36AF1429-629E-438D-B119-05767DFA24D4}"/>
    <cellStyle name="標準 9 4" xfId="54" xr:uid="{B1FBC552-5EB3-4A48-9DC1-2E08C4257C62}"/>
    <cellStyle name="標準 9 4 2" xfId="128" xr:uid="{AF6FA07A-B09F-4135-A2B7-0677F5707519}"/>
    <cellStyle name="標準 9 4 2 2" xfId="277" xr:uid="{45D51CAD-BA51-45F7-A0BD-6FD227BC0A7B}"/>
    <cellStyle name="標準 9 4 3" xfId="205" xr:uid="{27965F0F-BA50-4DE5-8443-D1FCB9319E72}"/>
    <cellStyle name="標準 9 5" xfId="105" xr:uid="{3274E5C8-C5D1-4482-ADAB-DC8581B8D274}"/>
    <cellStyle name="標準 9 5 2" xfId="254" xr:uid="{FE2DA3AC-EA94-4EBC-B32C-1B311E99B594}"/>
    <cellStyle name="標準 9 6" xfId="182" xr:uid="{47E19B40-4399-46C5-B929-3088B6026BC0}"/>
    <cellStyle name="標準_別紙　Ｂ－１　用途" xfId="177" xr:uid="{D9075772-3639-495B-B154-CDEE336E4A5D}"/>
  </cellStyles>
  <dxfs count="0"/>
  <tableStyles count="0" defaultTableStyle="TableStyleMedium2" defaultPivotStyle="PivotStyleLight16"/>
  <colors>
    <mruColors>
      <color rgb="FFDCE6F1"/>
      <color rgb="FFDAEEF3"/>
      <color rgb="FFFFFF99"/>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14</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7585501A-61C0-48B0-BBB6-2908A249657C}"/>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246440E2-02E1-46D5-AE9B-854813CE3D33}"/>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D6067231-4B7D-4B3C-BD48-19BAD8678262}"/>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D2E4AD33-0383-4471-BEB0-72B1FF583348}"/>
            </a:ext>
          </a:extLst>
        </xdr:cNvPr>
        <xdr:cNvSpPr txBox="1"/>
      </xdr:nvSpPr>
      <xdr:spPr>
        <a:xfrm>
          <a:off x="78581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57B73161-88AA-4060-BA06-BF00BACDFEC9}"/>
            </a:ext>
          </a:extLst>
        </xdr:cNvPr>
        <xdr:cNvSpPr txBox="1"/>
      </xdr:nvSpPr>
      <xdr:spPr>
        <a:xfrm>
          <a:off x="72294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ACCFF829-688E-495D-8854-71FA7ACE2D12}"/>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3052447C-C96D-49D3-A7C7-11DAD1357376}"/>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041FF889-2F76-43CE-B8EA-0967D6527D9E}"/>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136EF390-540E-4079-A48E-DEC5FC3000E9}"/>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A6F46029-30AA-444E-8ACE-D689D848560B}"/>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0D529C8B-F6FB-493D-B3B2-1B91A2C1E9D5}"/>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60109ED7-5DAE-4070-9FAD-2AB9BB6CF60E}"/>
            </a:ext>
          </a:extLst>
        </xdr:cNvPr>
        <xdr:cNvSpPr txBox="1"/>
      </xdr:nvSpPr>
      <xdr:spPr>
        <a:xfrm>
          <a:off x="13830300"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7CFB1A8A-D9AD-41A4-B971-AA57CB9BC3DE}"/>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228C22BA-1405-469C-86C6-DD1B4C72185A}"/>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0983186F-CB7F-468A-90AB-B437A29FDD22}"/>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B95EAC5F-EBEF-452E-A268-93D0E500A32A}"/>
            </a:ext>
          </a:extLst>
        </xdr:cNvPr>
        <xdr:cNvSpPr txBox="1"/>
      </xdr:nvSpPr>
      <xdr:spPr>
        <a:xfrm>
          <a:off x="78581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8" name="テキスト ボックス 17">
          <a:extLst>
            <a:ext uri="{FF2B5EF4-FFF2-40B4-BE49-F238E27FC236}">
              <a16:creationId xmlns:a16="http://schemas.microsoft.com/office/drawing/2014/main" id="{E8D52457-C7C5-462F-A23A-DB9B157B6DDD}"/>
            </a:ext>
          </a:extLst>
        </xdr:cNvPr>
        <xdr:cNvSpPr txBox="1"/>
      </xdr:nvSpPr>
      <xdr:spPr>
        <a:xfrm>
          <a:off x="72294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9B8B262F-B314-4E2E-9E93-656E68C57B22}"/>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14</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5FE3DD7A-6119-42A1-B2EB-8014E605EFA9}"/>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E923E1A2-22EF-4DEF-A1D8-0872BC5461B8}"/>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8A555084-6C54-44F7-8BB3-BB22C7DE192B}"/>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CD268A82-6038-46F1-AA67-57831EEC7D1C}"/>
            </a:ext>
          </a:extLst>
        </xdr:cNvPr>
        <xdr:cNvSpPr txBox="1"/>
      </xdr:nvSpPr>
      <xdr:spPr>
        <a:xfrm>
          <a:off x="78581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6855D383-206C-4E26-AAF9-BC4B3BAF40DF}"/>
            </a:ext>
          </a:extLst>
        </xdr:cNvPr>
        <xdr:cNvSpPr txBox="1"/>
      </xdr:nvSpPr>
      <xdr:spPr>
        <a:xfrm>
          <a:off x="72294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747FFD3F-F2DE-4C1B-9C52-407FC120D268}"/>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F6441C9-F4B9-45B5-AE86-2C21E60DC4A8}"/>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0DF76E8F-E5B7-41C2-8C1F-6278C73E2DB6}"/>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0397815A-6991-4EB2-AE01-639492BAA390}"/>
            </a:ext>
          </a:extLst>
        </xdr:cNvPr>
        <xdr:cNvSpPr txBox="1"/>
      </xdr:nvSpPr>
      <xdr:spPr>
        <a:xfrm>
          <a:off x="91154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1" name="テキスト ボックス 10">
          <a:extLst>
            <a:ext uri="{FF2B5EF4-FFF2-40B4-BE49-F238E27FC236}">
              <a16:creationId xmlns:a16="http://schemas.microsoft.com/office/drawing/2014/main" id="{4BAAE520-8C3E-4EC6-AD01-10DE77E7F759}"/>
            </a:ext>
          </a:extLst>
        </xdr:cNvPr>
        <xdr:cNvSpPr txBox="1"/>
      </xdr:nvSpPr>
      <xdr:spPr>
        <a:xfrm>
          <a:off x="785812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2" name="テキスト ボックス 11">
          <a:extLst>
            <a:ext uri="{FF2B5EF4-FFF2-40B4-BE49-F238E27FC236}">
              <a16:creationId xmlns:a16="http://schemas.microsoft.com/office/drawing/2014/main" id="{D2F50ED7-0E5D-4F56-8BEC-295A2F79AA07}"/>
            </a:ext>
          </a:extLst>
        </xdr:cNvPr>
        <xdr:cNvSpPr txBox="1"/>
      </xdr:nvSpPr>
      <xdr:spPr>
        <a:xfrm>
          <a:off x="72294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3" name="テキスト ボックス 12">
          <a:extLst>
            <a:ext uri="{FF2B5EF4-FFF2-40B4-BE49-F238E27FC236}">
              <a16:creationId xmlns:a16="http://schemas.microsoft.com/office/drawing/2014/main" id="{821D8DEF-1F13-4EA6-ACA7-5E940518D696}"/>
            </a:ext>
          </a:extLst>
        </xdr:cNvPr>
        <xdr:cNvSpPr txBox="1"/>
      </xdr:nvSpPr>
      <xdr:spPr>
        <a:xfrm>
          <a:off x="8486775" y="66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view="pageBreakPreview" topLeftCell="A7" zoomScaleNormal="100" zoomScaleSheetLayoutView="100" workbookViewId="0">
      <selection activeCell="P17" sqref="P17"/>
    </sheetView>
  </sheetViews>
  <sheetFormatPr defaultColWidth="9" defaultRowHeight="13" x14ac:dyDescent="0.2"/>
  <cols>
    <col min="1" max="1" width="1.453125" style="141" customWidth="1"/>
    <col min="2" max="2" width="9" style="141"/>
    <col min="3" max="3" width="29" style="141" customWidth="1"/>
    <col min="4" max="4" width="11.36328125" style="141" customWidth="1"/>
    <col min="5" max="5" width="45.36328125" style="141" customWidth="1"/>
    <col min="6" max="6" width="22" style="141" customWidth="1"/>
    <col min="7" max="7" width="2" style="141" customWidth="1"/>
    <col min="8" max="16384" width="9" style="141"/>
  </cols>
  <sheetData>
    <row r="1" spans="1:16" s="129" customFormat="1" ht="23.65" customHeight="1" x14ac:dyDescent="0.2">
      <c r="B1" s="471" t="s">
        <v>0</v>
      </c>
      <c r="C1" s="472"/>
      <c r="D1" s="472"/>
      <c r="E1" s="473"/>
      <c r="F1" s="142"/>
    </row>
    <row r="2" spans="1:16" s="129" customFormat="1" ht="15.75" customHeight="1" x14ac:dyDescent="0.2">
      <c r="B2" s="458" t="s">
        <v>439</v>
      </c>
      <c r="C2" s="131"/>
      <c r="D2" s="131"/>
      <c r="E2" s="131"/>
      <c r="F2" s="131"/>
    </row>
    <row r="3" spans="1:16" s="129" customFormat="1" ht="15.75" customHeight="1" x14ac:dyDescent="0.2">
      <c r="B3" s="130"/>
      <c r="C3" s="131"/>
      <c r="D3" s="131"/>
      <c r="E3" s="131"/>
      <c r="F3" s="131"/>
    </row>
    <row r="4" spans="1:16" s="129" customFormat="1" ht="15" customHeight="1" x14ac:dyDescent="0.2">
      <c r="B4" s="474" t="s">
        <v>1</v>
      </c>
      <c r="C4" s="475"/>
      <c r="D4" s="475"/>
      <c r="E4" s="475"/>
      <c r="F4" s="476"/>
    </row>
    <row r="5" spans="1:16" s="133" customFormat="1" ht="15" customHeight="1" x14ac:dyDescent="0.2">
      <c r="A5" s="132"/>
      <c r="B5" s="477"/>
      <c r="C5" s="478"/>
      <c r="D5" s="478"/>
      <c r="E5" s="478"/>
      <c r="F5" s="479"/>
      <c r="P5" s="128"/>
    </row>
    <row r="6" spans="1:16" s="134" customFormat="1" ht="15" customHeight="1" x14ac:dyDescent="0.2">
      <c r="B6" s="477"/>
      <c r="C6" s="478"/>
      <c r="D6" s="478"/>
      <c r="E6" s="478"/>
      <c r="F6" s="479"/>
      <c r="G6" s="135"/>
      <c r="H6" s="135"/>
      <c r="I6" s="135"/>
      <c r="J6" s="135"/>
      <c r="K6" s="135"/>
      <c r="L6" s="136"/>
    </row>
    <row r="7" spans="1:16" s="134" customFormat="1" ht="38.65" customHeight="1" x14ac:dyDescent="0.2">
      <c r="B7" s="480"/>
      <c r="C7" s="481"/>
      <c r="D7" s="481"/>
      <c r="E7" s="481"/>
      <c r="F7" s="482"/>
      <c r="G7" s="137"/>
      <c r="H7" s="137"/>
      <c r="I7" s="135"/>
      <c r="J7" s="135"/>
      <c r="K7" s="135"/>
      <c r="L7" s="135"/>
      <c r="M7" s="135"/>
      <c r="N7" s="136"/>
    </row>
    <row r="8" spans="1:16" s="134" customFormat="1" ht="21" customHeight="1" x14ac:dyDescent="0.2">
      <c r="B8" s="138"/>
      <c r="C8" s="138"/>
      <c r="D8" s="138"/>
      <c r="E8" s="138"/>
      <c r="F8" s="138"/>
      <c r="G8" s="137"/>
      <c r="H8" s="137"/>
      <c r="I8" s="135"/>
      <c r="J8" s="135"/>
      <c r="K8" s="135"/>
      <c r="L8" s="135"/>
      <c r="M8" s="135"/>
      <c r="N8" s="136"/>
    </row>
    <row r="9" spans="1:16" s="134" customFormat="1" ht="15" customHeight="1" x14ac:dyDescent="0.2">
      <c r="B9" s="139" t="s">
        <v>2</v>
      </c>
      <c r="C9" s="138"/>
      <c r="D9" s="138"/>
      <c r="E9" s="138"/>
      <c r="F9" s="138"/>
      <c r="G9" s="140"/>
      <c r="H9" s="140"/>
      <c r="I9" s="135"/>
      <c r="J9" s="135"/>
      <c r="K9" s="135"/>
      <c r="L9" s="135"/>
      <c r="M9" s="135"/>
      <c r="N9" s="136"/>
    </row>
    <row r="10" spans="1:16" s="134" customFormat="1" ht="7.5" customHeight="1" x14ac:dyDescent="0.2">
      <c r="B10" s="131"/>
      <c r="C10" s="131"/>
      <c r="D10" s="131"/>
      <c r="E10" s="131"/>
      <c r="F10" s="131"/>
      <c r="G10" s="140"/>
      <c r="H10" s="140"/>
      <c r="I10" s="135"/>
      <c r="J10" s="135"/>
      <c r="K10" s="135"/>
      <c r="L10" s="135"/>
      <c r="M10" s="135"/>
      <c r="N10" s="136"/>
    </row>
    <row r="11" spans="1:16" s="129" customFormat="1" ht="12.75" customHeight="1" x14ac:dyDescent="0.2">
      <c r="B11" s="470" t="s">
        <v>3</v>
      </c>
      <c r="C11" s="470"/>
      <c r="D11" s="470"/>
      <c r="E11" s="470"/>
      <c r="F11" s="470"/>
    </row>
    <row r="12" spans="1:16" s="129" customFormat="1" ht="12.75" customHeight="1" x14ac:dyDescent="0.2">
      <c r="B12" s="470"/>
      <c r="C12" s="470"/>
      <c r="D12" s="470"/>
      <c r="E12" s="470"/>
      <c r="F12" s="470"/>
    </row>
    <row r="13" spans="1:16" s="129" customFormat="1" ht="12.75" customHeight="1" x14ac:dyDescent="0.2">
      <c r="B13" s="470"/>
      <c r="C13" s="470"/>
      <c r="D13" s="470"/>
      <c r="E13" s="470"/>
      <c r="F13" s="470"/>
    </row>
    <row r="14" spans="1:16" ht="12.75" customHeight="1" x14ac:dyDescent="0.2">
      <c r="B14" s="470"/>
      <c r="C14" s="470"/>
      <c r="D14" s="470"/>
      <c r="E14" s="470"/>
      <c r="F14" s="470"/>
    </row>
    <row r="15" spans="1:16" ht="12.75" customHeight="1" x14ac:dyDescent="0.2">
      <c r="B15" s="470"/>
      <c r="C15" s="470"/>
      <c r="D15" s="470"/>
      <c r="E15" s="470"/>
      <c r="F15" s="470"/>
    </row>
    <row r="16" spans="1:16" ht="20.65" customHeight="1" x14ac:dyDescent="0.2">
      <c r="B16" s="483" t="s">
        <v>263</v>
      </c>
      <c r="C16" s="470"/>
      <c r="D16" s="470"/>
      <c r="E16" s="470"/>
      <c r="F16" s="470"/>
    </row>
    <row r="17" spans="2:6" ht="43.5" customHeight="1" x14ac:dyDescent="0.2">
      <c r="B17" s="470"/>
      <c r="C17" s="470"/>
      <c r="D17" s="470"/>
      <c r="E17" s="470"/>
      <c r="F17" s="470"/>
    </row>
    <row r="18" spans="2:6" ht="15" customHeight="1" x14ac:dyDescent="0.2">
      <c r="B18" s="470" t="s">
        <v>4</v>
      </c>
      <c r="C18" s="470"/>
      <c r="D18" s="470"/>
      <c r="E18" s="470"/>
      <c r="F18" s="470"/>
    </row>
    <row r="19" spans="2:6" ht="36.65" customHeight="1" x14ac:dyDescent="0.2">
      <c r="B19" s="470"/>
      <c r="C19" s="470"/>
      <c r="D19" s="470"/>
      <c r="E19" s="470"/>
      <c r="F19" s="470"/>
    </row>
    <row r="20" spans="2:6" ht="12.75" customHeight="1" x14ac:dyDescent="0.2">
      <c r="B20" s="470" t="s">
        <v>5</v>
      </c>
      <c r="C20" s="470"/>
      <c r="D20" s="470"/>
      <c r="E20" s="470"/>
      <c r="F20" s="470"/>
    </row>
    <row r="21" spans="2:6" ht="12.75" customHeight="1" x14ac:dyDescent="0.2">
      <c r="B21" s="470"/>
      <c r="C21" s="470"/>
      <c r="D21" s="470"/>
      <c r="E21" s="470"/>
      <c r="F21" s="470"/>
    </row>
    <row r="22" spans="2:6" ht="12.75" customHeight="1" x14ac:dyDescent="0.2">
      <c r="B22" s="470"/>
      <c r="C22" s="470"/>
      <c r="D22" s="470"/>
      <c r="E22" s="470"/>
      <c r="F22" s="470"/>
    </row>
    <row r="23" spans="2:6" ht="12.75" customHeight="1" x14ac:dyDescent="0.2">
      <c r="B23" s="470"/>
      <c r="C23" s="470"/>
      <c r="D23" s="470"/>
      <c r="E23" s="470"/>
      <c r="F23" s="470"/>
    </row>
    <row r="24" spans="2:6" ht="15" customHeight="1" x14ac:dyDescent="0.2">
      <c r="B24" s="470" t="s">
        <v>6</v>
      </c>
      <c r="C24" s="470"/>
      <c r="D24" s="470"/>
      <c r="E24" s="470"/>
      <c r="F24" s="470"/>
    </row>
    <row r="25" spans="2:6" ht="15" customHeight="1" x14ac:dyDescent="0.2">
      <c r="B25" s="470"/>
      <c r="C25" s="470"/>
      <c r="D25" s="470"/>
      <c r="E25" s="470"/>
      <c r="F25" s="470"/>
    </row>
    <row r="26" spans="2:6" ht="15" customHeight="1" x14ac:dyDescent="0.2">
      <c r="B26" s="470" t="s">
        <v>7</v>
      </c>
      <c r="C26" s="470"/>
      <c r="D26" s="470"/>
      <c r="E26" s="470"/>
      <c r="F26" s="470"/>
    </row>
    <row r="27" spans="2:6" ht="15" customHeight="1" x14ac:dyDescent="0.2">
      <c r="B27" s="470"/>
      <c r="C27" s="470"/>
      <c r="D27" s="470"/>
      <c r="E27" s="470"/>
      <c r="F27" s="470"/>
    </row>
    <row r="28" spans="2:6" ht="15" customHeight="1" x14ac:dyDescent="0.2"/>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80" zoomScaleNormal="80" zoomScaleSheetLayoutView="85" workbookViewId="0">
      <pane xSplit="2" ySplit="2" topLeftCell="C3" activePane="bottomRight" state="frozen"/>
      <selection activeCell="C13" sqref="C13:K16"/>
      <selection pane="topRight" activeCell="C13" sqref="C13:K16"/>
      <selection pane="bottomLeft" activeCell="C13" sqref="C13:K16"/>
      <selection pane="bottomRight" activeCell="E20" sqref="E20:N20"/>
    </sheetView>
  </sheetViews>
  <sheetFormatPr defaultColWidth="9" defaultRowHeight="13" x14ac:dyDescent="0.2"/>
  <cols>
    <col min="1" max="1" width="1.6328125" style="427" customWidth="1"/>
    <col min="2" max="2" width="2" style="427" customWidth="1"/>
    <col min="3" max="3" width="23.7265625" style="427" customWidth="1"/>
    <col min="4" max="4" width="25.90625" style="427" customWidth="1"/>
    <col min="5" max="14" width="17.36328125" style="427" customWidth="1"/>
    <col min="15" max="16" width="1.6328125" style="427" customWidth="1"/>
    <col min="17" max="17" width="6.36328125" style="427" customWidth="1"/>
    <col min="18" max="18" width="9" style="427"/>
    <col min="19" max="20" width="9" style="427" customWidth="1"/>
    <col min="21" max="26" width="9" style="427"/>
    <col min="27" max="16384" width="9" style="420"/>
  </cols>
  <sheetData>
    <row r="1" spans="1:26" s="401" customFormat="1" ht="29.15" customHeight="1" x14ac:dyDescent="0.2">
      <c r="A1" s="359"/>
      <c r="B1" s="425" t="str">
        <f>コード!$A$1</f>
        <v>黒鉛電極（産業上の使用者）</v>
      </c>
      <c r="C1" s="359"/>
      <c r="D1" s="359"/>
      <c r="E1" s="384"/>
      <c r="F1" s="359"/>
      <c r="G1" s="359"/>
      <c r="H1" s="359"/>
      <c r="I1" s="359"/>
      <c r="J1" s="359"/>
      <c r="K1" s="359"/>
      <c r="L1" s="359"/>
      <c r="M1" s="359"/>
      <c r="N1" s="359"/>
      <c r="O1" s="359"/>
      <c r="P1" s="359"/>
      <c r="Q1" s="359"/>
      <c r="R1" s="359"/>
      <c r="S1" s="359"/>
      <c r="T1" s="359"/>
      <c r="U1" s="359"/>
      <c r="V1" s="359"/>
      <c r="W1" s="359"/>
      <c r="X1" s="359"/>
      <c r="Y1" s="409"/>
      <c r="Z1" s="359"/>
    </row>
    <row r="2" spans="1:26" ht="16.5" customHeight="1" x14ac:dyDescent="0.2">
      <c r="B2" s="372" t="s">
        <v>425</v>
      </c>
      <c r="C2" s="336"/>
      <c r="D2" s="336"/>
      <c r="E2" s="400"/>
      <c r="F2" s="400"/>
      <c r="G2" s="400"/>
      <c r="H2" s="400"/>
      <c r="I2" s="400"/>
      <c r="J2" s="400"/>
      <c r="K2" s="400"/>
      <c r="L2" s="400"/>
      <c r="M2" s="400"/>
      <c r="N2" s="400"/>
      <c r="O2" s="400"/>
      <c r="P2" s="400"/>
      <c r="Q2" s="400"/>
    </row>
    <row r="3" spans="1:26" ht="30" customHeight="1" thickBot="1" x14ac:dyDescent="0.25">
      <c r="B3" s="372"/>
      <c r="C3" s="336"/>
      <c r="D3" s="336"/>
      <c r="E3" s="400"/>
      <c r="F3" s="400"/>
      <c r="G3" s="400"/>
      <c r="H3" s="400"/>
      <c r="I3" s="400"/>
      <c r="J3" s="400"/>
      <c r="K3" s="400"/>
      <c r="L3" s="400"/>
      <c r="M3" s="400"/>
      <c r="N3" s="400"/>
      <c r="O3" s="400"/>
      <c r="P3" s="400"/>
      <c r="Q3" s="400"/>
    </row>
    <row r="4" spans="1:26" s="422" customFormat="1" ht="17.25" customHeight="1" thickBot="1" x14ac:dyDescent="0.25">
      <c r="A4" s="358"/>
      <c r="B4" s="597" t="s">
        <v>9</v>
      </c>
      <c r="C4" s="598"/>
      <c r="D4" s="598"/>
      <c r="E4" s="599" t="str">
        <f>IF(様式一覧表!D5="","",様式一覧表!D5)</f>
        <v/>
      </c>
      <c r="F4" s="600"/>
      <c r="G4" s="601"/>
      <c r="H4" s="419"/>
      <c r="I4" s="419"/>
      <c r="J4" s="419"/>
      <c r="K4" s="419"/>
      <c r="L4" s="419"/>
      <c r="M4" s="419"/>
      <c r="N4" s="419"/>
      <c r="O4" s="419"/>
      <c r="P4" s="419"/>
      <c r="Q4" s="419"/>
      <c r="R4" s="393"/>
      <c r="S4" s="358"/>
      <c r="T4" s="358"/>
      <c r="U4" s="358"/>
      <c r="V4" s="358"/>
      <c r="W4" s="358"/>
      <c r="X4" s="358"/>
      <c r="Y4" s="358"/>
      <c r="Z4" s="358"/>
    </row>
    <row r="5" spans="1:26" s="422" customFormat="1" ht="5.15" customHeight="1" x14ac:dyDescent="0.2">
      <c r="A5" s="358"/>
      <c r="B5" s="602"/>
      <c r="C5" s="602"/>
      <c r="D5" s="602"/>
      <c r="E5" s="603"/>
      <c r="F5" s="603"/>
      <c r="G5" s="603"/>
      <c r="H5" s="419"/>
      <c r="I5" s="419"/>
      <c r="J5" s="419"/>
      <c r="K5" s="419"/>
      <c r="L5" s="419"/>
      <c r="M5" s="419"/>
      <c r="N5" s="419"/>
      <c r="O5" s="419"/>
      <c r="P5" s="419"/>
      <c r="Q5" s="419"/>
      <c r="R5" s="393"/>
      <c r="S5" s="358"/>
      <c r="T5" s="358"/>
      <c r="U5" s="358"/>
      <c r="V5" s="358"/>
      <c r="W5" s="358"/>
      <c r="X5" s="358"/>
      <c r="Y5" s="358"/>
      <c r="Z5" s="358"/>
    </row>
    <row r="6" spans="1:26" ht="16.5" customHeight="1" x14ac:dyDescent="0.2">
      <c r="A6" s="336"/>
      <c r="B6" s="372" t="s">
        <v>426</v>
      </c>
      <c r="C6" s="336"/>
      <c r="D6" s="336"/>
      <c r="E6" s="387"/>
      <c r="F6" s="387"/>
      <c r="G6" s="387"/>
      <c r="H6" s="387"/>
      <c r="I6" s="387"/>
      <c r="J6" s="387"/>
      <c r="K6" s="387"/>
      <c r="L6" s="387"/>
      <c r="M6" s="387"/>
      <c r="N6" s="387"/>
      <c r="O6" s="387"/>
      <c r="P6" s="387"/>
      <c r="Q6" s="387"/>
    </row>
    <row r="7" spans="1:26" ht="26.25" customHeight="1" thickBot="1" x14ac:dyDescent="0.25">
      <c r="A7" s="336"/>
      <c r="B7" s="336"/>
      <c r="C7" s="640" t="s">
        <v>388</v>
      </c>
      <c r="D7" s="640"/>
      <c r="E7" s="640"/>
      <c r="F7" s="640"/>
      <c r="G7" s="640"/>
      <c r="H7" s="640"/>
      <c r="I7" s="640"/>
      <c r="J7" s="640"/>
      <c r="K7" s="640"/>
      <c r="L7" s="640"/>
      <c r="M7" s="640"/>
      <c r="N7" s="640"/>
      <c r="O7" s="408"/>
      <c r="P7" s="408"/>
      <c r="Q7" s="408"/>
    </row>
    <row r="8" spans="1:26" ht="21.65" customHeight="1" thickBot="1" x14ac:dyDescent="0.25">
      <c r="A8" s="336"/>
      <c r="B8" s="336"/>
      <c r="C8" s="391" t="s">
        <v>387</v>
      </c>
      <c r="D8" s="404"/>
      <c r="E8" s="430"/>
      <c r="F8" s="430"/>
      <c r="G8" s="430"/>
      <c r="H8" s="430"/>
      <c r="I8" s="430"/>
      <c r="J8" s="430"/>
      <c r="K8" s="430"/>
      <c r="L8" s="408"/>
      <c r="M8" s="408"/>
      <c r="N8" s="408"/>
    </row>
    <row r="9" spans="1:26" ht="9" customHeight="1" x14ac:dyDescent="0.2">
      <c r="D9" s="402"/>
      <c r="E9" s="402"/>
      <c r="F9" s="402"/>
      <c r="G9" s="402"/>
      <c r="H9" s="402"/>
      <c r="I9" s="402"/>
      <c r="J9" s="402"/>
      <c r="K9" s="402"/>
      <c r="L9" s="402"/>
      <c r="M9" s="402"/>
      <c r="N9" s="402"/>
      <c r="O9" s="380"/>
      <c r="P9" s="380"/>
      <c r="Q9" s="380"/>
    </row>
    <row r="10" spans="1:26" ht="17.25" customHeight="1" x14ac:dyDescent="0.2">
      <c r="A10" s="336"/>
      <c r="B10" s="372" t="s">
        <v>427</v>
      </c>
      <c r="O10" s="346"/>
      <c r="P10" s="346"/>
      <c r="Q10" s="346"/>
    </row>
    <row r="11" spans="1:26" ht="32.15" customHeight="1" x14ac:dyDescent="0.2">
      <c r="A11" s="336"/>
      <c r="B11" s="336"/>
      <c r="C11" s="640" t="s">
        <v>428</v>
      </c>
      <c r="D11" s="640"/>
      <c r="E11" s="640"/>
      <c r="F11" s="640"/>
      <c r="G11" s="640"/>
      <c r="H11" s="640"/>
      <c r="I11" s="640"/>
      <c r="J11" s="640"/>
      <c r="K11" s="640"/>
      <c r="L11" s="640"/>
      <c r="M11" s="640"/>
      <c r="N11" s="640"/>
      <c r="O11" s="430"/>
      <c r="P11" s="430"/>
      <c r="Q11" s="430"/>
    </row>
    <row r="12" spans="1:26" ht="67.5" customHeight="1" thickBot="1" x14ac:dyDescent="0.25">
      <c r="A12" s="336"/>
      <c r="B12" s="336"/>
      <c r="C12" s="639" t="s">
        <v>441</v>
      </c>
      <c r="D12" s="639"/>
      <c r="E12" s="639"/>
      <c r="F12" s="639"/>
      <c r="G12" s="639"/>
      <c r="H12" s="639"/>
      <c r="I12" s="639"/>
      <c r="J12" s="639"/>
      <c r="K12" s="639"/>
      <c r="L12" s="639"/>
      <c r="M12" s="639"/>
      <c r="N12" s="639"/>
      <c r="O12" s="430"/>
      <c r="P12" s="430"/>
      <c r="Q12" s="430"/>
    </row>
    <row r="13" spans="1:26" ht="28.5" customHeight="1" x14ac:dyDescent="0.2">
      <c r="C13" s="641" t="s">
        <v>386</v>
      </c>
      <c r="D13" s="642"/>
      <c r="E13" s="642"/>
      <c r="F13" s="642"/>
      <c r="G13" s="642"/>
      <c r="H13" s="642"/>
      <c r="I13" s="642"/>
      <c r="J13" s="642"/>
      <c r="K13" s="642"/>
      <c r="L13" s="642"/>
      <c r="M13" s="642"/>
      <c r="N13" s="643"/>
      <c r="O13" s="408"/>
      <c r="P13" s="408"/>
    </row>
    <row r="14" spans="1:26" ht="28.5" customHeight="1" x14ac:dyDescent="0.2">
      <c r="C14" s="648" t="s">
        <v>385</v>
      </c>
      <c r="D14" s="649"/>
      <c r="E14" s="635" t="s">
        <v>384</v>
      </c>
      <c r="F14" s="636"/>
      <c r="G14" s="636"/>
      <c r="H14" s="636"/>
      <c r="I14" s="636"/>
      <c r="J14" s="636"/>
      <c r="K14" s="636"/>
      <c r="L14" s="636"/>
      <c r="M14" s="636"/>
      <c r="N14" s="638"/>
      <c r="O14" s="408"/>
      <c r="P14" s="408"/>
    </row>
    <row r="15" spans="1:26" ht="54.75" customHeight="1" x14ac:dyDescent="0.2">
      <c r="C15" s="646"/>
      <c r="D15" s="647"/>
      <c r="E15" s="624"/>
      <c r="F15" s="625"/>
      <c r="G15" s="625"/>
      <c r="H15" s="625"/>
      <c r="I15" s="625"/>
      <c r="J15" s="625"/>
      <c r="K15" s="625"/>
      <c r="L15" s="625"/>
      <c r="M15" s="625"/>
      <c r="N15" s="626"/>
    </row>
    <row r="16" spans="1:26" ht="54.75" customHeight="1" x14ac:dyDescent="0.2">
      <c r="C16" s="644"/>
      <c r="D16" s="645"/>
      <c r="E16" s="624"/>
      <c r="F16" s="625"/>
      <c r="G16" s="625"/>
      <c r="H16" s="625"/>
      <c r="I16" s="625"/>
      <c r="J16" s="625"/>
      <c r="K16" s="625"/>
      <c r="L16" s="625"/>
      <c r="M16" s="625"/>
      <c r="N16" s="626"/>
    </row>
    <row r="17" spans="3:14" ht="54.75" customHeight="1" x14ac:dyDescent="0.2">
      <c r="C17" s="646"/>
      <c r="D17" s="647"/>
      <c r="E17" s="624"/>
      <c r="F17" s="625"/>
      <c r="G17" s="625"/>
      <c r="H17" s="625"/>
      <c r="I17" s="625"/>
      <c r="J17" s="625"/>
      <c r="K17" s="625"/>
      <c r="L17" s="625"/>
      <c r="M17" s="625"/>
      <c r="N17" s="626"/>
    </row>
    <row r="18" spans="3:14" ht="54.75" customHeight="1" x14ac:dyDescent="0.2">
      <c r="C18" s="646"/>
      <c r="D18" s="647"/>
      <c r="E18" s="624"/>
      <c r="F18" s="625"/>
      <c r="G18" s="625"/>
      <c r="H18" s="625"/>
      <c r="I18" s="625"/>
      <c r="J18" s="625"/>
      <c r="K18" s="625"/>
      <c r="L18" s="625"/>
      <c r="M18" s="625"/>
      <c r="N18" s="626"/>
    </row>
    <row r="19" spans="3:14" ht="54.75" customHeight="1" x14ac:dyDescent="0.2">
      <c r="C19" s="646"/>
      <c r="D19" s="647"/>
      <c r="E19" s="624"/>
      <c r="F19" s="625"/>
      <c r="G19" s="625"/>
      <c r="H19" s="625"/>
      <c r="I19" s="625"/>
      <c r="J19" s="625"/>
      <c r="K19" s="625"/>
      <c r="L19" s="625"/>
      <c r="M19" s="625"/>
      <c r="N19" s="626"/>
    </row>
    <row r="20" spans="3:14" ht="54.75" customHeight="1" x14ac:dyDescent="0.2">
      <c r="C20" s="646"/>
      <c r="D20" s="647"/>
      <c r="E20" s="624"/>
      <c r="F20" s="625"/>
      <c r="G20" s="625"/>
      <c r="H20" s="625"/>
      <c r="I20" s="625"/>
      <c r="J20" s="625"/>
      <c r="K20" s="625"/>
      <c r="L20" s="625"/>
      <c r="M20" s="625"/>
      <c r="N20" s="626"/>
    </row>
    <row r="21" spans="3:14" ht="7.9" customHeight="1" x14ac:dyDescent="0.2"/>
  </sheetData>
  <mergeCells count="22">
    <mergeCell ref="E4:G4"/>
    <mergeCell ref="B5:D5"/>
    <mergeCell ref="E5:G5"/>
    <mergeCell ref="C7:N7"/>
    <mergeCell ref="C11:N11"/>
    <mergeCell ref="B4:D4"/>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7"/>
  <sheetViews>
    <sheetView tabSelected="1" view="pageBreakPreview" topLeftCell="A17" zoomScale="110" zoomScaleNormal="75" zoomScaleSheetLayoutView="110" workbookViewId="0">
      <selection activeCell="D32" sqref="D32:E32"/>
    </sheetView>
  </sheetViews>
  <sheetFormatPr defaultColWidth="9" defaultRowHeight="15" customHeight="1" x14ac:dyDescent="0.2"/>
  <cols>
    <col min="1" max="1" width="3.26953125" style="358" customWidth="1"/>
    <col min="2" max="2" width="3.6328125" style="358" customWidth="1"/>
    <col min="3" max="3" width="5.36328125" style="358" customWidth="1"/>
    <col min="4" max="4" width="22.6328125" style="358" customWidth="1"/>
    <col min="5" max="5" width="3" style="358" bestFit="1" customWidth="1"/>
    <col min="6" max="6" width="10.6328125" style="358" customWidth="1"/>
    <col min="7" max="7" width="18.453125" style="358" customWidth="1"/>
    <col min="8" max="8" width="23.90625" style="358" customWidth="1"/>
    <col min="9" max="9" width="2.08984375" style="358" customWidth="1"/>
    <col min="10" max="10" width="1.6328125" style="358" customWidth="1"/>
    <col min="11" max="13" width="9" style="358"/>
    <col min="14" max="16384" width="9" style="422"/>
  </cols>
  <sheetData>
    <row r="1" spans="1:16" ht="23.25" customHeight="1" x14ac:dyDescent="0.2">
      <c r="A1" s="365" t="str">
        <f>コード!A1</f>
        <v>黒鉛電極（産業上の使用者）</v>
      </c>
    </row>
    <row r="2" spans="1:16" s="426" customFormat="1" ht="26.25" customHeight="1" x14ac:dyDescent="0.2">
      <c r="A2" s="416" t="s">
        <v>429</v>
      </c>
      <c r="B2" s="340"/>
      <c r="C2" s="340"/>
      <c r="D2" s="340"/>
      <c r="E2" s="340"/>
      <c r="F2" s="340"/>
      <c r="G2" s="340"/>
      <c r="H2" s="340"/>
      <c r="I2" s="340"/>
      <c r="J2" s="340"/>
      <c r="K2" s="417"/>
      <c r="L2" s="417"/>
      <c r="M2" s="417"/>
    </row>
    <row r="3" spans="1:16" s="426" customFormat="1" ht="21" customHeight="1" thickBot="1" x14ac:dyDescent="0.25">
      <c r="A3" s="398"/>
      <c r="B3" s="417"/>
      <c r="C3" s="417"/>
      <c r="D3" s="417"/>
      <c r="E3" s="417"/>
      <c r="F3" s="417"/>
      <c r="G3" s="417"/>
      <c r="H3" s="417"/>
      <c r="I3" s="417"/>
      <c r="J3" s="417"/>
      <c r="K3" s="417"/>
      <c r="L3" s="417"/>
      <c r="M3" s="417"/>
      <c r="P3" s="421"/>
    </row>
    <row r="4" spans="1:16" ht="17.25" customHeight="1" thickBot="1" x14ac:dyDescent="0.25">
      <c r="B4" s="597" t="s">
        <v>9</v>
      </c>
      <c r="C4" s="598"/>
      <c r="D4" s="598"/>
      <c r="E4" s="663"/>
      <c r="F4" s="599" t="str">
        <f>IF(様式一覧表!D5="","",様式一覧表!D5)</f>
        <v/>
      </c>
      <c r="G4" s="600"/>
      <c r="H4" s="601"/>
      <c r="I4" s="419"/>
      <c r="J4" s="419"/>
      <c r="K4" s="419"/>
      <c r="L4" s="419"/>
      <c r="M4" s="419"/>
      <c r="N4" s="424"/>
    </row>
    <row r="5" spans="1:16" ht="17.25" customHeight="1" x14ac:dyDescent="0.2">
      <c r="B5" s="602"/>
      <c r="C5" s="602"/>
      <c r="D5" s="602"/>
      <c r="E5" s="602"/>
      <c r="F5" s="603"/>
      <c r="G5" s="603"/>
      <c r="H5" s="603"/>
      <c r="I5" s="419"/>
      <c r="J5" s="419"/>
      <c r="K5" s="419"/>
      <c r="L5" s="419"/>
      <c r="M5" s="419"/>
      <c r="N5" s="424"/>
    </row>
    <row r="6" spans="1:16" ht="21" customHeight="1" x14ac:dyDescent="0.2">
      <c r="A6" s="341" t="s">
        <v>434</v>
      </c>
    </row>
    <row r="7" spans="1:16" ht="14.65" customHeight="1" x14ac:dyDescent="0.2">
      <c r="B7" s="662" t="s">
        <v>444</v>
      </c>
      <c r="C7" s="662"/>
      <c r="D7" s="662"/>
      <c r="E7" s="662"/>
      <c r="F7" s="662"/>
      <c r="G7" s="662"/>
      <c r="H7" s="662"/>
      <c r="I7" s="662"/>
    </row>
    <row r="8" spans="1:16" ht="14.65" customHeight="1" x14ac:dyDescent="0.2">
      <c r="B8" s="662"/>
      <c r="C8" s="662"/>
      <c r="D8" s="662"/>
      <c r="E8" s="662"/>
      <c r="F8" s="662"/>
      <c r="G8" s="662"/>
      <c r="H8" s="662"/>
      <c r="I8" s="662"/>
    </row>
    <row r="9" spans="1:16" ht="14.65" customHeight="1" x14ac:dyDescent="0.2">
      <c r="B9" s="662"/>
      <c r="C9" s="662"/>
      <c r="D9" s="662"/>
      <c r="E9" s="662"/>
      <c r="F9" s="662"/>
      <c r="G9" s="662"/>
      <c r="H9" s="662"/>
      <c r="I9" s="662"/>
    </row>
    <row r="10" spans="1:16" ht="14.65" customHeight="1" x14ac:dyDescent="0.2">
      <c r="B10" s="662"/>
      <c r="C10" s="662"/>
      <c r="D10" s="662"/>
      <c r="E10" s="662"/>
      <c r="F10" s="662"/>
      <c r="G10" s="662"/>
      <c r="H10" s="662"/>
      <c r="I10" s="662"/>
    </row>
    <row r="11" spans="1:16" ht="14.65" customHeight="1" x14ac:dyDescent="0.2">
      <c r="B11" s="662"/>
      <c r="C11" s="662"/>
      <c r="D11" s="662"/>
      <c r="E11" s="662"/>
      <c r="F11" s="662"/>
      <c r="G11" s="662"/>
      <c r="H11" s="662"/>
      <c r="I11" s="662"/>
    </row>
    <row r="12" spans="1:16" ht="39.4" customHeight="1" x14ac:dyDescent="0.2">
      <c r="B12" s="662"/>
      <c r="C12" s="662"/>
      <c r="D12" s="662"/>
      <c r="E12" s="662"/>
      <c r="F12" s="662"/>
      <c r="G12" s="662"/>
      <c r="H12" s="662"/>
      <c r="I12" s="662"/>
    </row>
    <row r="13" spans="1:16" ht="14.65" customHeight="1" x14ac:dyDescent="0.2">
      <c r="B13" s="662" t="s">
        <v>406</v>
      </c>
      <c r="C13" s="662"/>
      <c r="D13" s="662"/>
      <c r="E13" s="662"/>
      <c r="F13" s="662"/>
      <c r="G13" s="662"/>
      <c r="H13" s="662"/>
      <c r="I13" s="662"/>
    </row>
    <row r="14" spans="1:16" ht="7.5" customHeight="1" x14ac:dyDescent="0.2"/>
    <row r="15" spans="1:16" s="337" customFormat="1" ht="15" customHeight="1" x14ac:dyDescent="0.2">
      <c r="A15" s="358"/>
      <c r="B15" s="358"/>
      <c r="C15" s="358"/>
      <c r="D15" s="358"/>
      <c r="E15" s="358"/>
      <c r="F15" s="358"/>
      <c r="G15" s="358"/>
      <c r="H15" s="358"/>
      <c r="I15" s="358"/>
      <c r="J15" s="358"/>
      <c r="K15" s="358"/>
      <c r="L15" s="358"/>
      <c r="M15" s="358"/>
    </row>
    <row r="16" spans="1:16" s="337" customFormat="1" ht="15" customHeight="1" x14ac:dyDescent="0.2">
      <c r="A16" s="358"/>
      <c r="B16" s="655" t="s">
        <v>168</v>
      </c>
      <c r="C16" s="656"/>
      <c r="D16" s="650" t="s">
        <v>405</v>
      </c>
      <c r="E16" s="651"/>
      <c r="F16" s="659" t="s">
        <v>171</v>
      </c>
      <c r="G16" s="661"/>
      <c r="H16" s="650" t="s">
        <v>404</v>
      </c>
      <c r="I16" s="651"/>
      <c r="J16" s="358"/>
      <c r="K16" s="358"/>
      <c r="L16" s="358"/>
      <c r="M16" s="358"/>
    </row>
    <row r="17" spans="1:13" s="337" customFormat="1" ht="15" customHeight="1" x14ac:dyDescent="0.2">
      <c r="A17" s="358"/>
      <c r="B17" s="652" t="s">
        <v>401</v>
      </c>
      <c r="C17" s="653"/>
      <c r="D17" s="653"/>
      <c r="E17" s="654"/>
      <c r="F17" s="371" t="s">
        <v>400</v>
      </c>
      <c r="G17" s="358"/>
      <c r="H17" s="358"/>
      <c r="I17" s="358"/>
      <c r="J17" s="358"/>
      <c r="K17" s="358"/>
      <c r="L17" s="358"/>
      <c r="M17" s="358"/>
    </row>
    <row r="18" spans="1:13" s="337" customFormat="1" ht="15" customHeight="1" x14ac:dyDescent="0.2">
      <c r="A18" s="358"/>
      <c r="B18" s="388" t="s">
        <v>399</v>
      </c>
      <c r="C18" s="399"/>
      <c r="D18" s="382"/>
      <c r="E18" s="385"/>
      <c r="F18" s="363"/>
      <c r="G18" s="358"/>
      <c r="H18" s="358"/>
      <c r="I18" s="358"/>
      <c r="J18" s="358"/>
      <c r="K18" s="358"/>
      <c r="L18" s="358"/>
      <c r="M18" s="358"/>
    </row>
    <row r="19" spans="1:13" s="337" customFormat="1" ht="15" customHeight="1" x14ac:dyDescent="0.2">
      <c r="A19" s="358"/>
      <c r="B19" s="388" t="s">
        <v>398</v>
      </c>
      <c r="C19" s="399"/>
      <c r="D19" s="382"/>
      <c r="E19" s="385"/>
      <c r="F19" s="363"/>
      <c r="G19" s="358"/>
      <c r="H19" s="358"/>
      <c r="I19" s="358"/>
      <c r="J19" s="358"/>
      <c r="K19" s="358"/>
      <c r="L19" s="358"/>
      <c r="M19" s="358"/>
    </row>
    <row r="20" spans="1:13" s="337" customFormat="1" ht="15" customHeight="1" x14ac:dyDescent="0.2">
      <c r="A20" s="358"/>
      <c r="B20" s="388" t="s">
        <v>397</v>
      </c>
      <c r="C20" s="399"/>
      <c r="D20" s="382"/>
      <c r="E20" s="385"/>
      <c r="F20" s="363"/>
      <c r="G20" s="358"/>
      <c r="H20" s="358"/>
      <c r="I20" s="358"/>
      <c r="J20" s="358"/>
      <c r="K20" s="358"/>
      <c r="L20" s="358"/>
      <c r="M20" s="358"/>
    </row>
    <row r="21" spans="1:13" s="337" customFormat="1" ht="15" customHeight="1" x14ac:dyDescent="0.2">
      <c r="A21" s="358"/>
      <c r="B21" s="388" t="s">
        <v>396</v>
      </c>
      <c r="C21" s="399"/>
      <c r="D21" s="382"/>
      <c r="E21" s="385"/>
      <c r="F21" s="363"/>
      <c r="G21" s="358"/>
      <c r="H21" s="358"/>
      <c r="I21" s="358"/>
      <c r="J21" s="358"/>
      <c r="K21" s="358"/>
      <c r="L21" s="358"/>
      <c r="M21" s="358"/>
    </row>
    <row r="22" spans="1:13" s="337" customFormat="1" ht="15" customHeight="1" x14ac:dyDescent="0.2">
      <c r="A22" s="358"/>
      <c r="B22" s="388" t="s">
        <v>395</v>
      </c>
      <c r="C22" s="399"/>
      <c r="D22" s="382"/>
      <c r="E22" s="385"/>
      <c r="F22" s="363"/>
      <c r="G22" s="358"/>
      <c r="H22" s="358"/>
      <c r="I22" s="358"/>
      <c r="J22" s="358"/>
      <c r="K22" s="358"/>
      <c r="L22" s="358"/>
      <c r="M22" s="358"/>
    </row>
    <row r="23" spans="1:13" s="337" customFormat="1" ht="15" customHeight="1" x14ac:dyDescent="0.2">
      <c r="A23" s="358"/>
      <c r="B23" s="388" t="s">
        <v>394</v>
      </c>
      <c r="C23" s="399"/>
      <c r="D23" s="382"/>
      <c r="E23" s="385"/>
      <c r="F23" s="363"/>
      <c r="G23" s="358"/>
      <c r="H23" s="358"/>
      <c r="I23" s="358"/>
      <c r="J23" s="358"/>
      <c r="K23" s="358"/>
      <c r="L23" s="358"/>
      <c r="M23" s="358"/>
    </row>
    <row r="24" spans="1:13" s="337" customFormat="1" ht="15" customHeight="1" x14ac:dyDescent="0.2">
      <c r="A24" s="358"/>
      <c r="B24" s="388" t="s">
        <v>393</v>
      </c>
      <c r="C24" s="399"/>
      <c r="D24" s="382"/>
      <c r="E24" s="385"/>
      <c r="F24" s="363"/>
      <c r="G24" s="358"/>
      <c r="H24" s="358"/>
      <c r="I24" s="358"/>
      <c r="J24" s="358"/>
      <c r="K24" s="358"/>
      <c r="L24" s="358"/>
      <c r="M24" s="358"/>
    </row>
    <row r="25" spans="1:13" s="337" customFormat="1" ht="15" customHeight="1" x14ac:dyDescent="0.2">
      <c r="A25" s="358"/>
      <c r="B25" s="388" t="s">
        <v>392</v>
      </c>
      <c r="C25" s="399"/>
      <c r="D25" s="382"/>
      <c r="E25" s="385"/>
      <c r="F25" s="363"/>
      <c r="G25" s="358"/>
      <c r="H25" s="358"/>
      <c r="I25" s="358"/>
      <c r="J25" s="358"/>
      <c r="K25" s="358"/>
      <c r="L25" s="358"/>
      <c r="M25" s="358"/>
    </row>
    <row r="26" spans="1:13" s="337" customFormat="1" ht="15" customHeight="1" x14ac:dyDescent="0.2">
      <c r="A26" s="358"/>
      <c r="B26" s="388" t="s">
        <v>391</v>
      </c>
      <c r="C26" s="399"/>
      <c r="D26" s="382"/>
      <c r="E26" s="385"/>
      <c r="F26" s="363"/>
      <c r="G26" s="358"/>
      <c r="H26" s="358"/>
      <c r="I26" s="358"/>
      <c r="J26" s="358"/>
      <c r="K26" s="358"/>
      <c r="L26" s="358"/>
      <c r="M26" s="358"/>
    </row>
    <row r="27" spans="1:13" s="337" customFormat="1" ht="15" customHeight="1" x14ac:dyDescent="0.2">
      <c r="A27" s="358"/>
      <c r="B27" s="386" t="s">
        <v>390</v>
      </c>
      <c r="C27" s="338"/>
      <c r="D27" s="412"/>
      <c r="E27" s="347"/>
      <c r="F27" s="377"/>
      <c r="G27" s="358"/>
      <c r="H27" s="358"/>
      <c r="I27" s="358"/>
      <c r="J27" s="358"/>
      <c r="K27" s="358"/>
      <c r="L27" s="358"/>
      <c r="M27" s="358"/>
    </row>
    <row r="28" spans="1:13" s="337" customFormat="1" ht="15" customHeight="1" x14ac:dyDescent="0.2">
      <c r="A28" s="358"/>
      <c r="B28" s="386" t="s">
        <v>389</v>
      </c>
      <c r="C28" s="338"/>
      <c r="D28" s="360"/>
      <c r="E28" s="347" t="s">
        <v>122</v>
      </c>
      <c r="F28" s="377"/>
      <c r="G28" s="358"/>
      <c r="H28" s="358"/>
      <c r="I28" s="358"/>
      <c r="J28" s="358"/>
      <c r="K28" s="358"/>
      <c r="L28" s="358"/>
      <c r="M28" s="358"/>
    </row>
    <row r="29" spans="1:13" s="337" customFormat="1" ht="15" customHeight="1" x14ac:dyDescent="0.2">
      <c r="A29" s="358"/>
      <c r="B29" s="399" t="s">
        <v>389</v>
      </c>
      <c r="C29" s="382"/>
      <c r="D29" s="394"/>
      <c r="E29" s="342" t="s">
        <v>122</v>
      </c>
      <c r="F29" s="363"/>
      <c r="G29" s="358"/>
      <c r="H29" s="358"/>
      <c r="I29" s="358"/>
      <c r="J29" s="358"/>
      <c r="K29" s="358"/>
      <c r="L29" s="358"/>
      <c r="M29" s="358"/>
    </row>
    <row r="30" spans="1:13" s="337" customFormat="1" ht="15" customHeight="1" x14ac:dyDescent="0.2">
      <c r="A30" s="358"/>
      <c r="B30" s="358"/>
      <c r="C30" s="358"/>
      <c r="D30" s="343"/>
      <c r="E30" s="413"/>
      <c r="F30" s="375"/>
      <c r="G30" s="358"/>
      <c r="H30" s="358"/>
      <c r="I30" s="358"/>
      <c r="J30" s="358"/>
      <c r="K30" s="358"/>
      <c r="L30" s="358"/>
      <c r="M30" s="358"/>
    </row>
    <row r="31" spans="1:13" s="337" customFormat="1" ht="15" customHeight="1" x14ac:dyDescent="0.2">
      <c r="A31" s="358"/>
      <c r="B31" s="358" t="s">
        <v>403</v>
      </c>
      <c r="C31" s="358"/>
      <c r="D31" s="358"/>
      <c r="E31" s="358"/>
      <c r="F31" s="358"/>
      <c r="G31" s="358"/>
      <c r="H31" s="358"/>
      <c r="I31" s="358"/>
      <c r="J31" s="358"/>
      <c r="K31" s="358"/>
      <c r="L31" s="358"/>
      <c r="M31" s="358"/>
    </row>
    <row r="32" spans="1:13" ht="15" customHeight="1" x14ac:dyDescent="0.2">
      <c r="B32" s="655" t="s">
        <v>168</v>
      </c>
      <c r="C32" s="656"/>
      <c r="D32" s="657"/>
      <c r="E32" s="658"/>
      <c r="F32" s="659" t="s">
        <v>402</v>
      </c>
      <c r="G32" s="660"/>
      <c r="H32" s="405"/>
      <c r="J32" s="335"/>
    </row>
    <row r="33" spans="2:15" ht="15" customHeight="1" x14ac:dyDescent="0.2">
      <c r="B33" s="652" t="s">
        <v>401</v>
      </c>
      <c r="C33" s="653"/>
      <c r="D33" s="653"/>
      <c r="E33" s="654"/>
      <c r="F33" s="371" t="s">
        <v>400</v>
      </c>
    </row>
    <row r="34" spans="2:15" ht="15" customHeight="1" x14ac:dyDescent="0.2">
      <c r="B34" s="388" t="s">
        <v>399</v>
      </c>
      <c r="C34" s="399"/>
      <c r="D34" s="382"/>
      <c r="E34" s="385"/>
      <c r="F34" s="363"/>
    </row>
    <row r="35" spans="2:15" ht="15" customHeight="1" x14ac:dyDescent="0.2">
      <c r="B35" s="388" t="s">
        <v>398</v>
      </c>
      <c r="C35" s="399"/>
      <c r="D35" s="382"/>
      <c r="E35" s="385"/>
      <c r="F35" s="363"/>
      <c r="O35" s="344"/>
    </row>
    <row r="36" spans="2:15" ht="15" customHeight="1" x14ac:dyDescent="0.2">
      <c r="B36" s="388" t="s">
        <v>397</v>
      </c>
      <c r="C36" s="399"/>
      <c r="D36" s="382"/>
      <c r="E36" s="385"/>
      <c r="F36" s="363"/>
    </row>
    <row r="37" spans="2:15" ht="15" customHeight="1" x14ac:dyDescent="0.2">
      <c r="B37" s="388" t="s">
        <v>396</v>
      </c>
      <c r="C37" s="399"/>
      <c r="D37" s="382"/>
      <c r="E37" s="385"/>
      <c r="F37" s="363"/>
    </row>
    <row r="38" spans="2:15" ht="15" customHeight="1" x14ac:dyDescent="0.2">
      <c r="B38" s="388" t="s">
        <v>395</v>
      </c>
      <c r="C38" s="399"/>
      <c r="D38" s="382"/>
      <c r="E38" s="385"/>
      <c r="F38" s="363"/>
    </row>
    <row r="39" spans="2:15" ht="15" customHeight="1" x14ac:dyDescent="0.2">
      <c r="B39" s="388" t="s">
        <v>394</v>
      </c>
      <c r="C39" s="399"/>
      <c r="D39" s="382"/>
      <c r="E39" s="385"/>
      <c r="F39" s="363"/>
    </row>
    <row r="40" spans="2:15" ht="15" customHeight="1" x14ac:dyDescent="0.2">
      <c r="B40" s="388" t="s">
        <v>393</v>
      </c>
      <c r="C40" s="399"/>
      <c r="D40" s="382"/>
      <c r="E40" s="385"/>
      <c r="F40" s="363"/>
    </row>
    <row r="41" spans="2:15" ht="15" customHeight="1" x14ac:dyDescent="0.2">
      <c r="B41" s="388" t="s">
        <v>392</v>
      </c>
      <c r="C41" s="399"/>
      <c r="D41" s="382"/>
      <c r="E41" s="385"/>
      <c r="F41" s="363"/>
    </row>
    <row r="42" spans="2:15" ht="15" customHeight="1" x14ac:dyDescent="0.2">
      <c r="B42" s="388" t="s">
        <v>391</v>
      </c>
      <c r="C42" s="399"/>
      <c r="D42" s="382"/>
      <c r="E42" s="385"/>
      <c r="F42" s="363"/>
    </row>
    <row r="43" spans="2:15" ht="15" customHeight="1" x14ac:dyDescent="0.2">
      <c r="B43" s="386" t="s">
        <v>390</v>
      </c>
      <c r="C43" s="338"/>
      <c r="D43" s="412"/>
      <c r="E43" s="347"/>
      <c r="F43" s="377"/>
    </row>
    <row r="44" spans="2:15" ht="15" customHeight="1" x14ac:dyDescent="0.2">
      <c r="B44" s="386" t="s">
        <v>389</v>
      </c>
      <c r="C44" s="338"/>
      <c r="D44" s="360"/>
      <c r="E44" s="347" t="s">
        <v>122</v>
      </c>
      <c r="F44" s="377"/>
    </row>
    <row r="45" spans="2:15" ht="15" customHeight="1" x14ac:dyDescent="0.2">
      <c r="B45" s="399" t="s">
        <v>389</v>
      </c>
      <c r="C45" s="382"/>
      <c r="D45" s="394"/>
      <c r="E45" s="342" t="s">
        <v>122</v>
      </c>
      <c r="F45" s="363"/>
    </row>
    <row r="47" spans="2:15" ht="15" customHeight="1" x14ac:dyDescent="0.2">
      <c r="B47" s="655" t="s">
        <v>168</v>
      </c>
      <c r="C47" s="656"/>
      <c r="D47" s="657"/>
      <c r="E47" s="658"/>
      <c r="F47" s="659" t="s">
        <v>402</v>
      </c>
      <c r="G47" s="660"/>
      <c r="H47" s="405"/>
    </row>
    <row r="48" spans="2:15" ht="15" customHeight="1" x14ac:dyDescent="0.2">
      <c r="B48" s="652" t="s">
        <v>401</v>
      </c>
      <c r="C48" s="653"/>
      <c r="D48" s="653"/>
      <c r="E48" s="654"/>
      <c r="F48" s="371" t="s">
        <v>400</v>
      </c>
    </row>
    <row r="49" spans="2:8" ht="15" customHeight="1" x14ac:dyDescent="0.2">
      <c r="B49" s="388" t="s">
        <v>399</v>
      </c>
      <c r="C49" s="399"/>
      <c r="D49" s="382"/>
      <c r="E49" s="385"/>
      <c r="F49" s="363"/>
    </row>
    <row r="50" spans="2:8" ht="15" customHeight="1" x14ac:dyDescent="0.2">
      <c r="B50" s="388" t="s">
        <v>398</v>
      </c>
      <c r="C50" s="399"/>
      <c r="D50" s="382"/>
      <c r="E50" s="385"/>
      <c r="F50" s="363"/>
    </row>
    <row r="51" spans="2:8" ht="15" customHeight="1" x14ac:dyDescent="0.2">
      <c r="B51" s="388" t="s">
        <v>397</v>
      </c>
      <c r="C51" s="399"/>
      <c r="D51" s="382"/>
      <c r="E51" s="385"/>
      <c r="F51" s="363"/>
    </row>
    <row r="52" spans="2:8" ht="15" customHeight="1" x14ac:dyDescent="0.2">
      <c r="B52" s="388" t="s">
        <v>396</v>
      </c>
      <c r="C52" s="399"/>
      <c r="D52" s="382"/>
      <c r="E52" s="385"/>
      <c r="F52" s="363"/>
    </row>
    <row r="53" spans="2:8" ht="15" customHeight="1" x14ac:dyDescent="0.2">
      <c r="B53" s="388" t="s">
        <v>395</v>
      </c>
      <c r="C53" s="399"/>
      <c r="D53" s="382"/>
      <c r="E53" s="385"/>
      <c r="F53" s="363"/>
    </row>
    <row r="54" spans="2:8" ht="15" customHeight="1" x14ac:dyDescent="0.2">
      <c r="B54" s="388" t="s">
        <v>394</v>
      </c>
      <c r="C54" s="399"/>
      <c r="D54" s="382"/>
      <c r="E54" s="385"/>
      <c r="F54" s="363"/>
    </row>
    <row r="55" spans="2:8" ht="15" customHeight="1" x14ac:dyDescent="0.2">
      <c r="B55" s="388" t="s">
        <v>393</v>
      </c>
      <c r="C55" s="399"/>
      <c r="D55" s="382"/>
      <c r="E55" s="385"/>
      <c r="F55" s="363"/>
    </row>
    <row r="56" spans="2:8" ht="15" customHeight="1" x14ac:dyDescent="0.2">
      <c r="B56" s="388" t="s">
        <v>392</v>
      </c>
      <c r="C56" s="399"/>
      <c r="D56" s="382"/>
      <c r="E56" s="385"/>
      <c r="F56" s="363"/>
    </row>
    <row r="57" spans="2:8" ht="15" customHeight="1" x14ac:dyDescent="0.2">
      <c r="B57" s="388" t="s">
        <v>391</v>
      </c>
      <c r="C57" s="399"/>
      <c r="D57" s="382"/>
      <c r="E57" s="385"/>
      <c r="F57" s="363"/>
    </row>
    <row r="58" spans="2:8" ht="15" customHeight="1" x14ac:dyDescent="0.2">
      <c r="B58" s="386" t="s">
        <v>390</v>
      </c>
      <c r="C58" s="338"/>
      <c r="D58" s="412"/>
      <c r="E58" s="347"/>
      <c r="F58" s="377"/>
    </row>
    <row r="59" spans="2:8" ht="15" customHeight="1" x14ac:dyDescent="0.2">
      <c r="B59" s="386" t="s">
        <v>389</v>
      </c>
      <c r="C59" s="338"/>
      <c r="D59" s="360"/>
      <c r="E59" s="347" t="s">
        <v>122</v>
      </c>
      <c r="F59" s="377"/>
    </row>
    <row r="60" spans="2:8" ht="15" customHeight="1" x14ac:dyDescent="0.2">
      <c r="B60" s="399" t="s">
        <v>389</v>
      </c>
      <c r="C60" s="382"/>
      <c r="D60" s="394"/>
      <c r="E60" s="342" t="s">
        <v>122</v>
      </c>
      <c r="F60" s="363"/>
    </row>
    <row r="62" spans="2:8" ht="15" customHeight="1" x14ac:dyDescent="0.2">
      <c r="B62" s="655" t="s">
        <v>168</v>
      </c>
      <c r="C62" s="656"/>
      <c r="D62" s="657"/>
      <c r="E62" s="658"/>
      <c r="F62" s="659" t="s">
        <v>402</v>
      </c>
      <c r="G62" s="660"/>
      <c r="H62" s="405"/>
    </row>
    <row r="63" spans="2:8" ht="15" customHeight="1" x14ac:dyDescent="0.2">
      <c r="B63" s="652" t="s">
        <v>401</v>
      </c>
      <c r="C63" s="653"/>
      <c r="D63" s="653"/>
      <c r="E63" s="654"/>
      <c r="F63" s="371" t="s">
        <v>400</v>
      </c>
    </row>
    <row r="64" spans="2:8" ht="15" customHeight="1" x14ac:dyDescent="0.2">
      <c r="B64" s="399" t="s">
        <v>399</v>
      </c>
      <c r="C64" s="382"/>
      <c r="D64" s="382"/>
      <c r="E64" s="385"/>
      <c r="F64" s="363"/>
    </row>
    <row r="65" spans="2:8" ht="15" customHeight="1" x14ac:dyDescent="0.2">
      <c r="B65" s="399" t="s">
        <v>398</v>
      </c>
      <c r="C65" s="382"/>
      <c r="D65" s="382"/>
      <c r="E65" s="385"/>
      <c r="F65" s="363"/>
    </row>
    <row r="66" spans="2:8" ht="15" customHeight="1" x14ac:dyDescent="0.2">
      <c r="B66" s="399" t="s">
        <v>397</v>
      </c>
      <c r="C66" s="382"/>
      <c r="D66" s="382"/>
      <c r="E66" s="385"/>
      <c r="F66" s="363"/>
    </row>
    <row r="67" spans="2:8" ht="15" customHeight="1" x14ac:dyDescent="0.2">
      <c r="B67" s="399" t="s">
        <v>396</v>
      </c>
      <c r="C67" s="382"/>
      <c r="D67" s="382"/>
      <c r="E67" s="385"/>
      <c r="F67" s="363"/>
    </row>
    <row r="68" spans="2:8" ht="15" customHeight="1" x14ac:dyDescent="0.2">
      <c r="B68" s="399" t="s">
        <v>395</v>
      </c>
      <c r="C68" s="382"/>
      <c r="D68" s="382"/>
      <c r="E68" s="385"/>
      <c r="F68" s="363"/>
    </row>
    <row r="69" spans="2:8" ht="15" customHeight="1" x14ac:dyDescent="0.2">
      <c r="B69" s="399" t="s">
        <v>394</v>
      </c>
      <c r="C69" s="382"/>
      <c r="D69" s="382"/>
      <c r="E69" s="385"/>
      <c r="F69" s="363"/>
    </row>
    <row r="70" spans="2:8" ht="15" customHeight="1" x14ac:dyDescent="0.2">
      <c r="B70" s="399" t="s">
        <v>393</v>
      </c>
      <c r="C70" s="382"/>
      <c r="D70" s="382"/>
      <c r="E70" s="385"/>
      <c r="F70" s="363"/>
    </row>
    <row r="71" spans="2:8" ht="15" customHeight="1" x14ac:dyDescent="0.2">
      <c r="B71" s="399" t="s">
        <v>392</v>
      </c>
      <c r="C71" s="382"/>
      <c r="D71" s="382"/>
      <c r="E71" s="385"/>
      <c r="F71" s="363"/>
    </row>
    <row r="72" spans="2:8" ht="15" customHeight="1" x14ac:dyDescent="0.2">
      <c r="B72" s="399" t="s">
        <v>391</v>
      </c>
      <c r="C72" s="382"/>
      <c r="D72" s="382"/>
      <c r="E72" s="385"/>
      <c r="F72" s="363"/>
    </row>
    <row r="73" spans="2:8" ht="15" customHeight="1" x14ac:dyDescent="0.2">
      <c r="B73" s="386" t="s">
        <v>390</v>
      </c>
      <c r="C73" s="338"/>
      <c r="D73" s="412"/>
      <c r="E73" s="347"/>
      <c r="F73" s="377"/>
    </row>
    <row r="74" spans="2:8" ht="15" customHeight="1" x14ac:dyDescent="0.2">
      <c r="B74" s="386" t="s">
        <v>389</v>
      </c>
      <c r="C74" s="338"/>
      <c r="D74" s="360"/>
      <c r="E74" s="347" t="s">
        <v>122</v>
      </c>
      <c r="F74" s="377"/>
    </row>
    <row r="75" spans="2:8" ht="15" customHeight="1" x14ac:dyDescent="0.2">
      <c r="B75" s="399" t="s">
        <v>389</v>
      </c>
      <c r="C75" s="382"/>
      <c r="D75" s="394"/>
      <c r="E75" s="342" t="s">
        <v>122</v>
      </c>
      <c r="F75" s="363"/>
    </row>
    <row r="78" spans="2:8" ht="15" customHeight="1" x14ac:dyDescent="0.2">
      <c r="B78" s="655" t="s">
        <v>168</v>
      </c>
      <c r="C78" s="656"/>
      <c r="D78" s="657"/>
      <c r="E78" s="658"/>
      <c r="F78" s="659" t="s">
        <v>402</v>
      </c>
      <c r="G78" s="660"/>
      <c r="H78" s="405"/>
    </row>
    <row r="79" spans="2:8" ht="15" customHeight="1" x14ac:dyDescent="0.2">
      <c r="B79" s="652" t="s">
        <v>401</v>
      </c>
      <c r="C79" s="653"/>
      <c r="D79" s="653"/>
      <c r="E79" s="654"/>
      <c r="F79" s="371" t="s">
        <v>400</v>
      </c>
    </row>
    <row r="80" spans="2:8" ht="15" customHeight="1" x14ac:dyDescent="0.2">
      <c r="B80" s="388" t="s">
        <v>399</v>
      </c>
      <c r="C80" s="399"/>
      <c r="D80" s="382"/>
      <c r="E80" s="385"/>
      <c r="F80" s="363"/>
    </row>
    <row r="81" spans="2:8" ht="15" customHeight="1" x14ac:dyDescent="0.2">
      <c r="B81" s="388" t="s">
        <v>398</v>
      </c>
      <c r="C81" s="399"/>
      <c r="D81" s="382"/>
      <c r="E81" s="385"/>
      <c r="F81" s="363"/>
    </row>
    <row r="82" spans="2:8" ht="15" customHeight="1" x14ac:dyDescent="0.2">
      <c r="B82" s="388" t="s">
        <v>397</v>
      </c>
      <c r="C82" s="399"/>
      <c r="D82" s="382"/>
      <c r="E82" s="385"/>
      <c r="F82" s="363"/>
    </row>
    <row r="83" spans="2:8" ht="15" customHeight="1" x14ac:dyDescent="0.2">
      <c r="B83" s="388" t="s">
        <v>396</v>
      </c>
      <c r="C83" s="399"/>
      <c r="D83" s="382"/>
      <c r="E83" s="385"/>
      <c r="F83" s="363"/>
    </row>
    <row r="84" spans="2:8" ht="15" customHeight="1" x14ac:dyDescent="0.2">
      <c r="B84" s="388" t="s">
        <v>395</v>
      </c>
      <c r="C84" s="399"/>
      <c r="D84" s="382"/>
      <c r="E84" s="385"/>
      <c r="F84" s="363"/>
    </row>
    <row r="85" spans="2:8" ht="15" customHeight="1" x14ac:dyDescent="0.2">
      <c r="B85" s="388" t="s">
        <v>394</v>
      </c>
      <c r="C85" s="399"/>
      <c r="D85" s="382"/>
      <c r="E85" s="385"/>
      <c r="F85" s="363"/>
    </row>
    <row r="86" spans="2:8" ht="15" customHeight="1" x14ac:dyDescent="0.2">
      <c r="B86" s="388" t="s">
        <v>393</v>
      </c>
      <c r="C86" s="399"/>
      <c r="D86" s="382"/>
      <c r="E86" s="385"/>
      <c r="F86" s="363"/>
    </row>
    <row r="87" spans="2:8" ht="15" customHeight="1" x14ac:dyDescent="0.2">
      <c r="B87" s="388" t="s">
        <v>392</v>
      </c>
      <c r="C87" s="399"/>
      <c r="D87" s="382"/>
      <c r="E87" s="385"/>
      <c r="F87" s="363"/>
    </row>
    <row r="88" spans="2:8" ht="15" customHeight="1" x14ac:dyDescent="0.2">
      <c r="B88" s="388" t="s">
        <v>391</v>
      </c>
      <c r="C88" s="399"/>
      <c r="D88" s="382"/>
      <c r="E88" s="385"/>
      <c r="F88" s="363"/>
    </row>
    <row r="89" spans="2:8" ht="15" customHeight="1" x14ac:dyDescent="0.2">
      <c r="B89" s="386" t="s">
        <v>390</v>
      </c>
      <c r="C89" s="338"/>
      <c r="D89" s="412"/>
      <c r="E89" s="347"/>
      <c r="F89" s="377"/>
    </row>
    <row r="90" spans="2:8" ht="15" customHeight="1" x14ac:dyDescent="0.2">
      <c r="B90" s="386" t="s">
        <v>389</v>
      </c>
      <c r="C90" s="338"/>
      <c r="D90" s="360"/>
      <c r="E90" s="347" t="s">
        <v>122</v>
      </c>
      <c r="F90" s="377"/>
    </row>
    <row r="91" spans="2:8" ht="15" customHeight="1" x14ac:dyDescent="0.2">
      <c r="B91" s="399" t="s">
        <v>389</v>
      </c>
      <c r="C91" s="382"/>
      <c r="D91" s="394"/>
      <c r="E91" s="342" t="s">
        <v>122</v>
      </c>
      <c r="F91" s="363"/>
    </row>
    <row r="93" spans="2:8" ht="15" customHeight="1" x14ac:dyDescent="0.2">
      <c r="B93" s="655" t="s">
        <v>168</v>
      </c>
      <c r="C93" s="656"/>
      <c r="D93" s="657"/>
      <c r="E93" s="658"/>
      <c r="F93" s="659" t="s">
        <v>402</v>
      </c>
      <c r="G93" s="660"/>
      <c r="H93" s="405"/>
    </row>
    <row r="94" spans="2:8" ht="15" customHeight="1" x14ac:dyDescent="0.2">
      <c r="B94" s="652" t="s">
        <v>401</v>
      </c>
      <c r="C94" s="653"/>
      <c r="D94" s="653"/>
      <c r="E94" s="654"/>
      <c r="F94" s="371" t="s">
        <v>400</v>
      </c>
    </row>
    <row r="95" spans="2:8" ht="15" customHeight="1" x14ac:dyDescent="0.2">
      <c r="B95" s="388" t="s">
        <v>399</v>
      </c>
      <c r="C95" s="399"/>
      <c r="D95" s="382"/>
      <c r="E95" s="385"/>
      <c r="F95" s="363"/>
    </row>
    <row r="96" spans="2:8" ht="15" customHeight="1" x14ac:dyDescent="0.2">
      <c r="B96" s="388" t="s">
        <v>398</v>
      </c>
      <c r="C96" s="399"/>
      <c r="D96" s="382"/>
      <c r="E96" s="385"/>
      <c r="F96" s="363"/>
    </row>
    <row r="97" spans="2:6" ht="15" customHeight="1" x14ac:dyDescent="0.2">
      <c r="B97" s="388" t="s">
        <v>397</v>
      </c>
      <c r="C97" s="399"/>
      <c r="D97" s="382"/>
      <c r="E97" s="385"/>
      <c r="F97" s="363"/>
    </row>
    <row r="98" spans="2:6" ht="15" customHeight="1" x14ac:dyDescent="0.2">
      <c r="B98" s="388" t="s">
        <v>396</v>
      </c>
      <c r="C98" s="399"/>
      <c r="D98" s="382"/>
      <c r="E98" s="385"/>
      <c r="F98" s="363"/>
    </row>
    <row r="99" spans="2:6" ht="15" customHeight="1" x14ac:dyDescent="0.2">
      <c r="B99" s="388" t="s">
        <v>395</v>
      </c>
      <c r="C99" s="399"/>
      <c r="D99" s="382"/>
      <c r="E99" s="385"/>
      <c r="F99" s="363"/>
    </row>
    <row r="100" spans="2:6" ht="15" customHeight="1" x14ac:dyDescent="0.2">
      <c r="B100" s="388" t="s">
        <v>394</v>
      </c>
      <c r="C100" s="399"/>
      <c r="D100" s="382"/>
      <c r="E100" s="385"/>
      <c r="F100" s="363"/>
    </row>
    <row r="101" spans="2:6" ht="15" customHeight="1" x14ac:dyDescent="0.2">
      <c r="B101" s="388" t="s">
        <v>393</v>
      </c>
      <c r="C101" s="399"/>
      <c r="D101" s="382"/>
      <c r="E101" s="385"/>
      <c r="F101" s="363"/>
    </row>
    <row r="102" spans="2:6" ht="15" customHeight="1" x14ac:dyDescent="0.2">
      <c r="B102" s="388" t="s">
        <v>392</v>
      </c>
      <c r="C102" s="399"/>
      <c r="D102" s="382"/>
      <c r="E102" s="385"/>
      <c r="F102" s="363"/>
    </row>
    <row r="103" spans="2:6" ht="15" customHeight="1" x14ac:dyDescent="0.2">
      <c r="B103" s="388" t="s">
        <v>391</v>
      </c>
      <c r="C103" s="399"/>
      <c r="D103" s="382"/>
      <c r="E103" s="385"/>
      <c r="F103" s="363"/>
    </row>
    <row r="104" spans="2:6" ht="15" customHeight="1" x14ac:dyDescent="0.2">
      <c r="B104" s="386" t="s">
        <v>390</v>
      </c>
      <c r="C104" s="338"/>
      <c r="D104" s="412"/>
      <c r="E104" s="347"/>
      <c r="F104" s="377"/>
    </row>
    <row r="105" spans="2:6" ht="15" customHeight="1" x14ac:dyDescent="0.2">
      <c r="B105" s="386" t="s">
        <v>389</v>
      </c>
      <c r="C105" s="338"/>
      <c r="D105" s="360"/>
      <c r="E105" s="347" t="s">
        <v>122</v>
      </c>
      <c r="F105" s="377"/>
    </row>
    <row r="106" spans="2:6" ht="15" customHeight="1" x14ac:dyDescent="0.2">
      <c r="B106" s="399" t="s">
        <v>389</v>
      </c>
      <c r="C106" s="382"/>
      <c r="D106" s="394"/>
      <c r="E106" s="342" t="s">
        <v>122</v>
      </c>
      <c r="F106" s="363"/>
    </row>
    <row r="107" spans="2:6" ht="10.15" customHeight="1" x14ac:dyDescent="0.2"/>
  </sheetData>
  <mergeCells count="31">
    <mergeCell ref="B13:I13"/>
    <mergeCell ref="B4:E4"/>
    <mergeCell ref="F4:H4"/>
    <mergeCell ref="B5:E5"/>
    <mergeCell ref="F5:H5"/>
    <mergeCell ref="B7:I12"/>
    <mergeCell ref="B94:E94"/>
    <mergeCell ref="B16:C16"/>
    <mergeCell ref="D16:E16"/>
    <mergeCell ref="F16:G16"/>
    <mergeCell ref="B17:E17"/>
    <mergeCell ref="B48:E48"/>
    <mergeCell ref="B62:C62"/>
    <mergeCell ref="D62:E62"/>
    <mergeCell ref="F62:G62"/>
    <mergeCell ref="B63:E63"/>
    <mergeCell ref="H16:I16"/>
    <mergeCell ref="B79:E79"/>
    <mergeCell ref="B93:C93"/>
    <mergeCell ref="D93:E93"/>
    <mergeCell ref="F93:G93"/>
    <mergeCell ref="B33:E33"/>
    <mergeCell ref="B47:C47"/>
    <mergeCell ref="D47:E47"/>
    <mergeCell ref="F47:G47"/>
    <mergeCell ref="B78:C78"/>
    <mergeCell ref="D78:E78"/>
    <mergeCell ref="F78:G78"/>
    <mergeCell ref="B32:C32"/>
    <mergeCell ref="D32:E32"/>
    <mergeCell ref="F32:G32"/>
  </mergeCells>
  <phoneticPr fontId="25"/>
  <dataValidations count="1">
    <dataValidation type="list" allowBlank="1" showInputMessage="1" showErrorMessage="1" sqref="F64:F75 F49:F60 F80:F91 F34:F45 F95:F106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49"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23CDC0F3-DD4C-4E82-8CD7-F4AAAAE2B16C}">
          <x14:formula1>
            <xm:f>コード!$B$26:$B$31</xm:f>
          </x14:formula1>
          <xm:sqref>H32 H47 H62 H78 H93</xm:sqref>
        </x14:dataValidation>
        <x14:dataValidation type="list" allowBlank="1" showInputMessage="1" showErrorMessage="1" xr:uid="{6BB10028-EFE0-46F2-9C03-045A81A901ED}">
          <x14:formula1>
            <xm:f>コード!$B$81:$B$83</xm:f>
          </x14:formula1>
          <xm:sqref>D32:E32 D47:E47 D62:E62 D78:E78 D93:E93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9"/>
  <sheetViews>
    <sheetView topLeftCell="A2" zoomScaleNormal="100" zoomScaleSheetLayoutView="100" workbookViewId="0">
      <selection activeCell="G15" sqref="G15:G16"/>
    </sheetView>
  </sheetViews>
  <sheetFormatPr defaultColWidth="9" defaultRowHeight="13" x14ac:dyDescent="0.2"/>
  <cols>
    <col min="1" max="2" width="1.6328125" style="406" customWidth="1"/>
    <col min="3" max="3" width="2.6328125" style="406" customWidth="1"/>
    <col min="4" max="4" width="15.6328125" style="406" customWidth="1"/>
    <col min="5" max="5" width="2.6328125" style="406" customWidth="1"/>
    <col min="6" max="6" width="19.90625" style="406" customWidth="1"/>
    <col min="7" max="7" width="20.08984375" style="406" customWidth="1"/>
    <col min="8" max="9" width="20.36328125" style="406" customWidth="1"/>
    <col min="10" max="10" width="20.453125" style="426" customWidth="1"/>
    <col min="11" max="11" width="4" style="426" customWidth="1"/>
    <col min="12" max="16384" width="9" style="426"/>
  </cols>
  <sheetData>
    <row r="1" spans="1:13" ht="33" customHeight="1" x14ac:dyDescent="0.2">
      <c r="A1" s="456" t="str">
        <f>コード!A1</f>
        <v>黒鉛電極（産業上の使用者）</v>
      </c>
    </row>
    <row r="2" spans="1:13" ht="24.75" customHeight="1" x14ac:dyDescent="0.2">
      <c r="A2" s="455" t="s">
        <v>430</v>
      </c>
    </row>
    <row r="3" spans="1:13" s="417" customFormat="1" ht="21" customHeight="1" thickBot="1" x14ac:dyDescent="0.25">
      <c r="A3" s="398"/>
      <c r="M3" s="421"/>
    </row>
    <row r="4" spans="1:13" s="422" customFormat="1" ht="17.25" customHeight="1" thickBot="1" x14ac:dyDescent="0.25">
      <c r="B4" s="715" t="s">
        <v>9</v>
      </c>
      <c r="C4" s="716"/>
      <c r="D4" s="716"/>
      <c r="E4" s="717"/>
      <c r="F4" s="718" t="str">
        <f>IF(様式一覧表!D5="","",様式一覧表!D5)</f>
        <v/>
      </c>
      <c r="G4" s="719"/>
      <c r="H4" s="720"/>
      <c r="I4" s="423"/>
      <c r="J4" s="423"/>
      <c r="K4" s="424"/>
    </row>
    <row r="5" spans="1:13" s="422" customFormat="1" ht="17.25" customHeight="1" x14ac:dyDescent="0.2">
      <c r="B5" s="721"/>
      <c r="C5" s="721"/>
      <c r="D5" s="721"/>
      <c r="E5" s="721"/>
      <c r="F5" s="722"/>
      <c r="G5" s="722"/>
      <c r="H5" s="722"/>
      <c r="I5" s="423"/>
      <c r="J5" s="423"/>
      <c r="K5" s="424"/>
    </row>
    <row r="6" spans="1:13" s="406" customFormat="1" ht="21.75" customHeight="1" x14ac:dyDescent="0.2">
      <c r="B6" s="415" t="s">
        <v>431</v>
      </c>
      <c r="F6" s="450"/>
      <c r="G6" s="450"/>
      <c r="H6" s="450"/>
      <c r="I6" s="450"/>
      <c r="J6" s="450"/>
      <c r="K6" s="450"/>
    </row>
    <row r="7" spans="1:13" s="406" customFormat="1" ht="18.75" customHeight="1" x14ac:dyDescent="0.2">
      <c r="C7" s="723" t="s">
        <v>435</v>
      </c>
      <c r="D7" s="724"/>
      <c r="E7" s="724"/>
      <c r="F7" s="724"/>
      <c r="G7" s="724"/>
      <c r="H7" s="724"/>
      <c r="I7" s="724"/>
      <c r="J7" s="724"/>
      <c r="K7" s="448"/>
      <c r="L7" s="333"/>
    </row>
    <row r="8" spans="1:13" s="406" customFormat="1" ht="18.75" customHeight="1" x14ac:dyDescent="0.2">
      <c r="C8" s="724"/>
      <c r="D8" s="724"/>
      <c r="E8" s="724"/>
      <c r="F8" s="724"/>
      <c r="G8" s="724"/>
      <c r="H8" s="724"/>
      <c r="I8" s="724"/>
      <c r="J8" s="724"/>
      <c r="K8" s="448"/>
      <c r="L8" s="333"/>
    </row>
    <row r="9" spans="1:13" s="406" customFormat="1" ht="13.15" customHeight="1" x14ac:dyDescent="0.2">
      <c r="C9" s="724"/>
      <c r="D9" s="724"/>
      <c r="E9" s="724"/>
      <c r="F9" s="724"/>
      <c r="G9" s="724"/>
      <c r="H9" s="724"/>
      <c r="I9" s="724"/>
      <c r="J9" s="724"/>
      <c r="K9" s="448"/>
      <c r="L9" s="333"/>
    </row>
    <row r="10" spans="1:13" s="406" customFormat="1" ht="15.65" customHeight="1" thickBot="1" x14ac:dyDescent="0.25">
      <c r="C10" s="725"/>
      <c r="D10" s="725"/>
      <c r="E10" s="725"/>
      <c r="F10" s="725"/>
      <c r="G10" s="725"/>
      <c r="H10" s="725"/>
      <c r="I10" s="725"/>
      <c r="J10" s="724"/>
      <c r="K10" s="448"/>
      <c r="L10" s="333"/>
    </row>
    <row r="11" spans="1:13" s="406" customFormat="1" ht="13.5" customHeight="1" x14ac:dyDescent="0.2">
      <c r="C11" s="709" t="s">
        <v>380</v>
      </c>
      <c r="D11" s="710"/>
      <c r="E11" s="711"/>
      <c r="F11" s="712" t="s">
        <v>412</v>
      </c>
      <c r="G11" s="714" t="s">
        <v>50</v>
      </c>
      <c r="H11" s="454" t="s">
        <v>411</v>
      </c>
      <c r="I11" s="453" t="s">
        <v>410</v>
      </c>
      <c r="K11" s="432"/>
    </row>
    <row r="12" spans="1:13" s="406" customFormat="1" ht="15" customHeight="1" x14ac:dyDescent="0.2">
      <c r="C12" s="700"/>
      <c r="D12" s="701"/>
      <c r="E12" s="702"/>
      <c r="F12" s="713"/>
      <c r="G12" s="713"/>
      <c r="H12" s="452" t="s">
        <v>407</v>
      </c>
      <c r="I12" s="451" t="s">
        <v>407</v>
      </c>
      <c r="K12" s="432"/>
    </row>
    <row r="13" spans="1:13" s="406" customFormat="1" ht="13.5" customHeight="1" x14ac:dyDescent="0.2">
      <c r="C13" s="694" t="s">
        <v>412</v>
      </c>
      <c r="D13" s="695"/>
      <c r="E13" s="696"/>
      <c r="F13" s="683" t="s">
        <v>409</v>
      </c>
      <c r="G13" s="707"/>
      <c r="H13" s="703"/>
      <c r="I13" s="685"/>
      <c r="K13" s="432"/>
    </row>
    <row r="14" spans="1:13" s="406" customFormat="1" ht="13.5" customHeight="1" x14ac:dyDescent="0.2">
      <c r="C14" s="697"/>
      <c r="D14" s="698"/>
      <c r="E14" s="699"/>
      <c r="F14" s="684"/>
      <c r="G14" s="708"/>
      <c r="H14" s="704"/>
      <c r="I14" s="686"/>
      <c r="K14" s="432"/>
    </row>
    <row r="15" spans="1:13" s="406" customFormat="1" ht="13.5" customHeight="1" x14ac:dyDescent="0.2">
      <c r="C15" s="697"/>
      <c r="D15" s="698"/>
      <c r="E15" s="699"/>
      <c r="F15" s="687" t="s">
        <v>408</v>
      </c>
      <c r="G15" s="705"/>
      <c r="H15" s="705"/>
      <c r="I15" s="689"/>
      <c r="K15" s="432"/>
    </row>
    <row r="16" spans="1:13" s="406" customFormat="1" ht="13.5" customHeight="1" x14ac:dyDescent="0.2">
      <c r="C16" s="700"/>
      <c r="D16" s="701"/>
      <c r="E16" s="702"/>
      <c r="F16" s="688"/>
      <c r="G16" s="706"/>
      <c r="H16" s="706"/>
      <c r="I16" s="690"/>
      <c r="K16" s="432"/>
      <c r="L16" s="411"/>
    </row>
    <row r="17" spans="2:12" s="406" customFormat="1" ht="13.5" customHeight="1" x14ac:dyDescent="0.2">
      <c r="C17" s="694" t="s">
        <v>50</v>
      </c>
      <c r="D17" s="695"/>
      <c r="E17" s="696"/>
      <c r="F17" s="345"/>
      <c r="G17" s="683" t="s">
        <v>409</v>
      </c>
      <c r="H17" s="703"/>
      <c r="I17" s="685"/>
      <c r="K17" s="432"/>
    </row>
    <row r="18" spans="2:12" s="406" customFormat="1" ht="13.5" customHeight="1" x14ac:dyDescent="0.2">
      <c r="C18" s="697"/>
      <c r="D18" s="698"/>
      <c r="E18" s="699"/>
      <c r="F18" s="373"/>
      <c r="G18" s="684"/>
      <c r="H18" s="704"/>
      <c r="I18" s="686"/>
      <c r="K18" s="432"/>
    </row>
    <row r="19" spans="2:12" s="406" customFormat="1" ht="13.5" customHeight="1" x14ac:dyDescent="0.2">
      <c r="C19" s="697"/>
      <c r="D19" s="698"/>
      <c r="E19" s="699"/>
      <c r="F19" s="373"/>
      <c r="G19" s="687" t="s">
        <v>408</v>
      </c>
      <c r="H19" s="705"/>
      <c r="I19" s="689"/>
      <c r="K19" s="432"/>
    </row>
    <row r="20" spans="2:12" s="406" customFormat="1" ht="13.5" customHeight="1" x14ac:dyDescent="0.2">
      <c r="C20" s="700"/>
      <c r="D20" s="701"/>
      <c r="E20" s="702"/>
      <c r="F20" s="383"/>
      <c r="G20" s="688"/>
      <c r="H20" s="706"/>
      <c r="I20" s="690"/>
      <c r="K20" s="432"/>
      <c r="L20" s="411"/>
    </row>
    <row r="21" spans="2:12" s="406" customFormat="1" ht="13.5" customHeight="1" x14ac:dyDescent="0.2">
      <c r="C21" s="670" t="s">
        <v>411</v>
      </c>
      <c r="D21" s="671"/>
      <c r="E21" s="672"/>
      <c r="F21" s="345"/>
      <c r="G21" s="345"/>
      <c r="H21" s="683" t="s">
        <v>409</v>
      </c>
      <c r="I21" s="685"/>
      <c r="K21" s="432"/>
    </row>
    <row r="22" spans="2:12" s="406" customFormat="1" ht="13.5" customHeight="1" x14ac:dyDescent="0.2">
      <c r="C22" s="673"/>
      <c r="D22" s="674"/>
      <c r="E22" s="675"/>
      <c r="F22" s="373"/>
      <c r="G22" s="373"/>
      <c r="H22" s="684"/>
      <c r="I22" s="686"/>
      <c r="K22" s="432"/>
    </row>
    <row r="23" spans="2:12" s="406" customFormat="1" ht="13.5" customHeight="1" x14ac:dyDescent="0.2">
      <c r="C23" s="673"/>
      <c r="D23" s="674"/>
      <c r="E23" s="675"/>
      <c r="F23" s="373"/>
      <c r="G23" s="373"/>
      <c r="H23" s="687" t="s">
        <v>408</v>
      </c>
      <c r="I23" s="689"/>
      <c r="K23" s="432"/>
    </row>
    <row r="24" spans="2:12" s="406" customFormat="1" ht="13.5" customHeight="1" x14ac:dyDescent="0.2">
      <c r="C24" s="691" t="s">
        <v>407</v>
      </c>
      <c r="D24" s="692"/>
      <c r="E24" s="693"/>
      <c r="F24" s="383"/>
      <c r="G24" s="383"/>
      <c r="H24" s="688"/>
      <c r="I24" s="690"/>
      <c r="K24" s="432"/>
      <c r="L24" s="411"/>
    </row>
    <row r="25" spans="2:12" s="406" customFormat="1" ht="13.5" customHeight="1" x14ac:dyDescent="0.2">
      <c r="C25" s="670" t="s">
        <v>410</v>
      </c>
      <c r="D25" s="671"/>
      <c r="E25" s="672"/>
      <c r="F25" s="345"/>
      <c r="G25" s="345"/>
      <c r="H25" s="345"/>
      <c r="I25" s="676" t="s">
        <v>409</v>
      </c>
      <c r="K25" s="432"/>
    </row>
    <row r="26" spans="2:12" s="406" customFormat="1" ht="13.5" customHeight="1" x14ac:dyDescent="0.2">
      <c r="C26" s="673"/>
      <c r="D26" s="674"/>
      <c r="E26" s="675"/>
      <c r="F26" s="373"/>
      <c r="G26" s="373"/>
      <c r="H26" s="373"/>
      <c r="I26" s="677"/>
      <c r="K26" s="432"/>
    </row>
    <row r="27" spans="2:12" s="406" customFormat="1" ht="13.5" customHeight="1" x14ac:dyDescent="0.2">
      <c r="C27" s="673"/>
      <c r="D27" s="674"/>
      <c r="E27" s="675"/>
      <c r="F27" s="373"/>
      <c r="G27" s="373"/>
      <c r="H27" s="373"/>
      <c r="I27" s="678" t="s">
        <v>408</v>
      </c>
      <c r="K27" s="432"/>
    </row>
    <row r="28" spans="2:12" s="406" customFormat="1" ht="13.5" customHeight="1" thickBot="1" x14ac:dyDescent="0.25">
      <c r="C28" s="680" t="s">
        <v>407</v>
      </c>
      <c r="D28" s="681"/>
      <c r="E28" s="682"/>
      <c r="F28" s="334"/>
      <c r="G28" s="334"/>
      <c r="H28" s="334"/>
      <c r="I28" s="679"/>
      <c r="K28" s="432"/>
      <c r="L28" s="411"/>
    </row>
    <row r="29" spans="2:12" s="406" customFormat="1" ht="13.5" customHeight="1" x14ac:dyDescent="0.2">
      <c r="F29" s="432"/>
      <c r="G29" s="432"/>
      <c r="H29" s="432"/>
      <c r="I29" s="432"/>
      <c r="J29" s="432"/>
      <c r="K29" s="432"/>
      <c r="L29" s="432"/>
    </row>
    <row r="30" spans="2:12" s="406" customFormat="1" ht="19.5" customHeight="1" x14ac:dyDescent="0.2">
      <c r="B30" s="415" t="s">
        <v>432</v>
      </c>
      <c r="F30" s="450"/>
      <c r="G30" s="450"/>
      <c r="H30" s="450"/>
      <c r="I30" s="450"/>
      <c r="J30" s="450"/>
      <c r="K30" s="450"/>
    </row>
    <row r="31" spans="2:12" s="406" customFormat="1" ht="18" customHeight="1" x14ac:dyDescent="0.2">
      <c r="C31" s="544" t="s">
        <v>433</v>
      </c>
      <c r="D31" s="544"/>
      <c r="E31" s="544"/>
      <c r="F31" s="544"/>
      <c r="G31" s="544"/>
      <c r="H31" s="544"/>
      <c r="I31" s="544"/>
      <c r="J31" s="544"/>
      <c r="K31" s="333"/>
      <c r="L31" s="333"/>
    </row>
    <row r="32" spans="2:12" s="406" customFormat="1" ht="18" customHeight="1" x14ac:dyDescent="0.2">
      <c r="C32" s="544"/>
      <c r="D32" s="544"/>
      <c r="E32" s="544"/>
      <c r="F32" s="544"/>
      <c r="G32" s="544"/>
      <c r="H32" s="544"/>
      <c r="I32" s="544"/>
      <c r="J32" s="544"/>
      <c r="K32" s="333"/>
      <c r="L32" s="333"/>
    </row>
    <row r="33" spans="1:12" s="406" customFormat="1" ht="18" customHeight="1" x14ac:dyDescent="0.2">
      <c r="C33" s="544"/>
      <c r="D33" s="544"/>
      <c r="E33" s="544"/>
      <c r="F33" s="544"/>
      <c r="G33" s="544"/>
      <c r="H33" s="544"/>
      <c r="I33" s="544"/>
      <c r="J33" s="544"/>
      <c r="K33" s="333"/>
      <c r="L33" s="333"/>
    </row>
    <row r="34" spans="1:12" s="406" customFormat="1" ht="18" customHeight="1" thickBot="1" x14ac:dyDescent="0.25">
      <c r="C34" s="544"/>
      <c r="D34" s="544"/>
      <c r="E34" s="544"/>
      <c r="F34" s="544"/>
      <c r="G34" s="544"/>
      <c r="H34" s="544"/>
      <c r="I34" s="544"/>
      <c r="J34" s="544"/>
      <c r="K34" s="333"/>
      <c r="L34" s="333"/>
    </row>
    <row r="35" spans="1:12" ht="13.5" customHeight="1" x14ac:dyDescent="0.2">
      <c r="C35" s="664"/>
      <c r="D35" s="665"/>
      <c r="E35" s="665"/>
      <c r="F35" s="665"/>
      <c r="G35" s="665"/>
      <c r="H35" s="665"/>
      <c r="I35" s="665"/>
      <c r="J35" s="666"/>
    </row>
    <row r="36" spans="1:12" ht="67.5" customHeight="1" thickBot="1" x14ac:dyDescent="0.25">
      <c r="C36" s="667"/>
      <c r="D36" s="668"/>
      <c r="E36" s="668"/>
      <c r="F36" s="668"/>
      <c r="G36" s="668"/>
      <c r="H36" s="668"/>
      <c r="I36" s="668"/>
      <c r="J36" s="669"/>
    </row>
    <row r="37" spans="1:12" ht="6" customHeight="1" x14ac:dyDescent="0.2"/>
    <row r="39" spans="1:12" ht="9" customHeight="1" x14ac:dyDescent="0.2">
      <c r="A39" s="426"/>
      <c r="F39" s="426"/>
      <c r="G39" s="426"/>
      <c r="H39" s="426"/>
      <c r="I39" s="426"/>
    </row>
  </sheetData>
  <mergeCells count="36">
    <mergeCell ref="C11:E12"/>
    <mergeCell ref="F11:F12"/>
    <mergeCell ref="G11:G12"/>
    <mergeCell ref="B4:E4"/>
    <mergeCell ref="F4:H4"/>
    <mergeCell ref="B5:E5"/>
    <mergeCell ref="F5:H5"/>
    <mergeCell ref="C7:J10"/>
    <mergeCell ref="C13:E16"/>
    <mergeCell ref="F13:F14"/>
    <mergeCell ref="G13:G14"/>
    <mergeCell ref="H13:H14"/>
    <mergeCell ref="I13:I14"/>
    <mergeCell ref="F15:F16"/>
    <mergeCell ref="G15:G16"/>
    <mergeCell ref="H15:H16"/>
    <mergeCell ref="I15:I16"/>
    <mergeCell ref="C17:E20"/>
    <mergeCell ref="G17:G18"/>
    <mergeCell ref="H17:H18"/>
    <mergeCell ref="I17:I18"/>
    <mergeCell ref="G19:G20"/>
    <mergeCell ref="H19:H20"/>
    <mergeCell ref="I19:I20"/>
    <mergeCell ref="C21:E23"/>
    <mergeCell ref="H21:H22"/>
    <mergeCell ref="I21:I22"/>
    <mergeCell ref="H23:H24"/>
    <mergeCell ref="I23:I24"/>
    <mergeCell ref="C24:E24"/>
    <mergeCell ref="C35:J36"/>
    <mergeCell ref="C25:E27"/>
    <mergeCell ref="I25:I26"/>
    <mergeCell ref="I27:I28"/>
    <mergeCell ref="C28:E28"/>
    <mergeCell ref="C31:J34"/>
  </mergeCells>
  <phoneticPr fontId="25"/>
  <dataValidations count="1">
    <dataValidation type="list" allowBlank="1" showInputMessage="1" showErrorMessage="1" sqref="H17:I18 G13:I14 I21:I22"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コード!$B$159:$B$162</xm:f>
          </x14:formula1>
          <xm:sqref>G15:I16 I23:I24 H19:I20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176"/>
  <sheetViews>
    <sheetView topLeftCell="A78" workbookViewId="0">
      <selection activeCell="B97" sqref="B97"/>
    </sheetView>
  </sheetViews>
  <sheetFormatPr defaultColWidth="9" defaultRowHeight="13" x14ac:dyDescent="0.2"/>
  <cols>
    <col min="1" max="1" width="3.6328125" style="11" customWidth="1"/>
    <col min="2" max="2" width="50.6328125" style="11" customWidth="1"/>
    <col min="3" max="3" width="20.453125" style="11" bestFit="1" customWidth="1"/>
    <col min="4" max="4" width="52.6328125" style="11" bestFit="1" customWidth="1"/>
    <col min="5" max="5" width="9" style="11"/>
    <col min="6" max="6" width="16.453125" style="11" customWidth="1"/>
    <col min="7" max="16384" width="9" style="11"/>
  </cols>
  <sheetData>
    <row r="1" spans="1:3" ht="16.5" x14ac:dyDescent="0.2">
      <c r="A1" s="326" t="s">
        <v>264</v>
      </c>
    </row>
    <row r="2" spans="1:3" ht="14" x14ac:dyDescent="0.2">
      <c r="A2" s="325" t="s">
        <v>170</v>
      </c>
    </row>
    <row r="3" spans="1:3" ht="6.75" customHeight="1" x14ac:dyDescent="0.2"/>
    <row r="4" spans="1:3" x14ac:dyDescent="0.2">
      <c r="A4" s="318">
        <v>0</v>
      </c>
      <c r="B4" s="318" t="s">
        <v>357</v>
      </c>
    </row>
    <row r="5" spans="1:3" s="15" customFormat="1" x14ac:dyDescent="0.2">
      <c r="B5" s="327" t="s">
        <v>356</v>
      </c>
    </row>
    <row r="6" spans="1:3" s="15" customFormat="1" x14ac:dyDescent="0.2">
      <c r="B6" s="327" t="s">
        <v>355</v>
      </c>
    </row>
    <row r="7" spans="1:3" s="15" customFormat="1" x14ac:dyDescent="0.2">
      <c r="B7" s="327" t="s">
        <v>354</v>
      </c>
    </row>
    <row r="8" spans="1:3" s="15" customFormat="1" x14ac:dyDescent="0.2">
      <c r="B8" s="327" t="s">
        <v>353</v>
      </c>
    </row>
    <row r="9" spans="1:3" s="15" customFormat="1" x14ac:dyDescent="0.2">
      <c r="B9" s="327" t="s">
        <v>352</v>
      </c>
    </row>
    <row r="10" spans="1:3" s="15" customFormat="1" x14ac:dyDescent="0.2">
      <c r="B10" s="327" t="s">
        <v>351</v>
      </c>
    </row>
    <row r="11" spans="1:3" s="15" customFormat="1" x14ac:dyDescent="0.2">
      <c r="B11" s="327" t="s">
        <v>350</v>
      </c>
      <c r="C11" s="324">
        <v>8</v>
      </c>
    </row>
    <row r="12" spans="1:3" s="15" customFormat="1" x14ac:dyDescent="0.2">
      <c r="B12" s="327" t="s">
        <v>349</v>
      </c>
      <c r="C12" s="324">
        <v>9</v>
      </c>
    </row>
    <row r="13" spans="1:3" s="15" customFormat="1" x14ac:dyDescent="0.2">
      <c r="B13" s="327" t="s">
        <v>348</v>
      </c>
      <c r="C13" s="15" t="s">
        <v>347</v>
      </c>
    </row>
    <row r="14" spans="1:3" s="15" customFormat="1" x14ac:dyDescent="0.2">
      <c r="B14" s="327" t="s">
        <v>346</v>
      </c>
      <c r="C14" s="15" t="s">
        <v>345</v>
      </c>
    </row>
    <row r="15" spans="1:3" s="15" customFormat="1" x14ac:dyDescent="0.2">
      <c r="B15" s="327" t="s">
        <v>344</v>
      </c>
      <c r="C15" s="15" t="s">
        <v>343</v>
      </c>
    </row>
    <row r="16" spans="1:3" s="15" customFormat="1" x14ac:dyDescent="0.2">
      <c r="B16" s="327" t="s">
        <v>342</v>
      </c>
      <c r="C16" s="15" t="s">
        <v>341</v>
      </c>
    </row>
    <row r="17" spans="1:3" s="15" customFormat="1" x14ac:dyDescent="0.2">
      <c r="B17" s="327" t="s">
        <v>340</v>
      </c>
      <c r="C17" s="15" t="s">
        <v>339</v>
      </c>
    </row>
    <row r="18" spans="1:3" s="15" customFormat="1" x14ac:dyDescent="0.2">
      <c r="B18" s="327" t="s">
        <v>338</v>
      </c>
      <c r="C18" s="15" t="s">
        <v>337</v>
      </c>
    </row>
    <row r="19" spans="1:3" s="15" customFormat="1" x14ac:dyDescent="0.2">
      <c r="B19" s="327" t="s">
        <v>336</v>
      </c>
      <c r="C19" s="15" t="s">
        <v>335</v>
      </c>
    </row>
    <row r="20" spans="1:3" s="15" customFormat="1" x14ac:dyDescent="0.2">
      <c r="B20" s="327" t="s">
        <v>334</v>
      </c>
      <c r="C20" s="15" t="s">
        <v>333</v>
      </c>
    </row>
    <row r="21" spans="1:3" s="15" customFormat="1" x14ac:dyDescent="0.2">
      <c r="B21" s="327" t="s">
        <v>332</v>
      </c>
      <c r="C21" s="15" t="s">
        <v>331</v>
      </c>
    </row>
    <row r="22" spans="1:3" s="15" customFormat="1" x14ac:dyDescent="0.2">
      <c r="B22" s="327" t="s">
        <v>330</v>
      </c>
      <c r="C22" s="15" t="s">
        <v>329</v>
      </c>
    </row>
    <row r="23" spans="1:3" s="15" customFormat="1" x14ac:dyDescent="0.2">
      <c r="B23" s="327" t="s">
        <v>328</v>
      </c>
      <c r="C23" s="324">
        <v>30</v>
      </c>
    </row>
    <row r="24" spans="1:3" s="15" customFormat="1" x14ac:dyDescent="0.2">
      <c r="B24" s="230"/>
    </row>
    <row r="25" spans="1:3" x14ac:dyDescent="0.2">
      <c r="A25" s="318">
        <v>1</v>
      </c>
      <c r="B25" s="231" t="s">
        <v>327</v>
      </c>
    </row>
    <row r="26" spans="1:3" s="15" customFormat="1" x14ac:dyDescent="0.2">
      <c r="B26" s="327" t="s">
        <v>326</v>
      </c>
    </row>
    <row r="27" spans="1:3" s="15" customFormat="1" x14ac:dyDescent="0.2">
      <c r="B27" s="327" t="s">
        <v>325</v>
      </c>
    </row>
    <row r="28" spans="1:3" s="15" customFormat="1" x14ac:dyDescent="0.2">
      <c r="B28" s="327" t="s">
        <v>324</v>
      </c>
    </row>
    <row r="29" spans="1:3" s="15" customFormat="1" x14ac:dyDescent="0.2">
      <c r="B29" s="327" t="s">
        <v>323</v>
      </c>
    </row>
    <row r="30" spans="1:3" s="15" customFormat="1" x14ac:dyDescent="0.2">
      <c r="B30" s="327" t="s">
        <v>322</v>
      </c>
    </row>
    <row r="31" spans="1:3" s="15" customFormat="1" x14ac:dyDescent="0.2">
      <c r="B31" s="327" t="s">
        <v>321</v>
      </c>
    </row>
    <row r="32" spans="1:3" s="15" customFormat="1" x14ac:dyDescent="0.2">
      <c r="B32" s="230"/>
    </row>
    <row r="33" spans="1:12" x14ac:dyDescent="0.2">
      <c r="A33" s="318">
        <v>2</v>
      </c>
      <c r="B33" s="231" t="s">
        <v>320</v>
      </c>
    </row>
    <row r="34" spans="1:12" ht="15" customHeight="1" x14ac:dyDescent="0.2">
      <c r="B34" s="328" t="s">
        <v>319</v>
      </c>
      <c r="D34" s="726"/>
      <c r="E34" s="726"/>
      <c r="F34" s="726"/>
      <c r="G34" s="726"/>
      <c r="H34" s="726"/>
      <c r="I34" s="726"/>
      <c r="J34" s="726"/>
      <c r="K34" s="726"/>
      <c r="L34" s="726"/>
    </row>
    <row r="35" spans="1:12" ht="15" customHeight="1" x14ac:dyDescent="0.2">
      <c r="B35" s="328" t="s">
        <v>318</v>
      </c>
      <c r="D35" s="726"/>
      <c r="E35" s="726"/>
      <c r="F35" s="323"/>
      <c r="G35" s="323"/>
      <c r="H35" s="323"/>
      <c r="I35" s="323"/>
      <c r="J35" s="323"/>
      <c r="K35" s="323"/>
      <c r="L35" s="726"/>
    </row>
    <row r="36" spans="1:12" ht="15" customHeight="1" x14ac:dyDescent="0.2">
      <c r="B36" s="328" t="s">
        <v>310</v>
      </c>
      <c r="D36" s="726"/>
      <c r="E36" s="726"/>
      <c r="F36" s="323"/>
      <c r="G36" s="323"/>
      <c r="H36" s="323"/>
      <c r="I36" s="323"/>
      <c r="J36" s="323"/>
      <c r="K36" s="323"/>
      <c r="L36" s="726"/>
    </row>
    <row r="37" spans="1:12" s="235" customFormat="1" ht="17.649999999999999" customHeight="1" x14ac:dyDescent="0.2">
      <c r="B37" s="328"/>
      <c r="D37" s="322"/>
      <c r="E37" s="322"/>
      <c r="F37" s="322"/>
      <c r="G37" s="322"/>
      <c r="H37" s="322"/>
      <c r="I37" s="322"/>
      <c r="J37" s="322"/>
      <c r="K37" s="322"/>
      <c r="L37" s="322"/>
    </row>
    <row r="38" spans="1:12" x14ac:dyDescent="0.2">
      <c r="A38" s="318">
        <v>3</v>
      </c>
      <c r="B38" s="231" t="s">
        <v>317</v>
      </c>
    </row>
    <row r="39" spans="1:12" ht="15" customHeight="1" x14ac:dyDescent="0.2">
      <c r="B39" s="328" t="s">
        <v>315</v>
      </c>
      <c r="D39" s="726"/>
      <c r="E39" s="726"/>
      <c r="F39" s="726"/>
      <c r="G39" s="726"/>
      <c r="H39" s="726"/>
      <c r="I39" s="726"/>
      <c r="J39" s="726"/>
      <c r="K39" s="726"/>
      <c r="L39" s="726"/>
    </row>
    <row r="40" spans="1:12" ht="15" customHeight="1" x14ac:dyDescent="0.2">
      <c r="B40" s="328" t="s">
        <v>314</v>
      </c>
      <c r="D40" s="726"/>
      <c r="E40" s="726"/>
      <c r="F40" s="323"/>
      <c r="G40" s="323"/>
      <c r="H40" s="323"/>
      <c r="I40" s="323"/>
      <c r="J40" s="323"/>
      <c r="K40" s="323"/>
      <c r="L40" s="726"/>
    </row>
    <row r="41" spans="1:12" s="235" customFormat="1" ht="15" customHeight="1" x14ac:dyDescent="0.2">
      <c r="B41" s="328"/>
      <c r="D41" s="322"/>
      <c r="E41" s="322"/>
      <c r="F41" s="322"/>
      <c r="G41" s="322"/>
      <c r="H41" s="322"/>
      <c r="I41" s="322"/>
      <c r="J41" s="322"/>
      <c r="K41" s="322"/>
      <c r="L41" s="322"/>
    </row>
    <row r="42" spans="1:12" x14ac:dyDescent="0.2">
      <c r="A42" s="318">
        <v>3</v>
      </c>
      <c r="B42" s="231" t="s">
        <v>316</v>
      </c>
    </row>
    <row r="43" spans="1:12" ht="15" customHeight="1" x14ac:dyDescent="0.2">
      <c r="B43" s="328" t="s">
        <v>315</v>
      </c>
      <c r="D43" s="726"/>
      <c r="E43" s="726"/>
      <c r="F43" s="726"/>
      <c r="G43" s="726"/>
      <c r="H43" s="726"/>
      <c r="I43" s="726"/>
      <c r="J43" s="726"/>
      <c r="K43" s="726"/>
      <c r="L43" s="726"/>
    </row>
    <row r="44" spans="1:12" ht="15" customHeight="1" x14ac:dyDescent="0.2">
      <c r="B44" s="328" t="s">
        <v>314</v>
      </c>
      <c r="D44" s="726"/>
      <c r="E44" s="726"/>
      <c r="F44" s="323"/>
      <c r="G44" s="323"/>
      <c r="H44" s="323"/>
      <c r="I44" s="323"/>
      <c r="J44" s="323"/>
      <c r="K44" s="323"/>
      <c r="L44" s="726"/>
    </row>
    <row r="45" spans="1:12" s="235" customFormat="1" ht="15" customHeight="1" x14ac:dyDescent="0.2">
      <c r="B45" s="328"/>
      <c r="D45" s="322"/>
      <c r="E45" s="322"/>
      <c r="F45" s="322"/>
      <c r="G45" s="322"/>
      <c r="H45" s="322"/>
      <c r="I45" s="322"/>
      <c r="J45" s="322"/>
      <c r="K45" s="322"/>
      <c r="L45" s="322"/>
    </row>
    <row r="46" spans="1:12" x14ac:dyDescent="0.2">
      <c r="A46" s="318">
        <v>4</v>
      </c>
      <c r="B46" s="231" t="s">
        <v>313</v>
      </c>
    </row>
    <row r="47" spans="1:12" ht="15" customHeight="1" x14ac:dyDescent="0.2">
      <c r="B47" s="328" t="s">
        <v>312</v>
      </c>
      <c r="D47" s="726"/>
      <c r="E47" s="726"/>
      <c r="F47" s="726"/>
      <c r="G47" s="726"/>
      <c r="H47" s="726"/>
      <c r="I47" s="726"/>
      <c r="J47" s="726"/>
      <c r="K47" s="726"/>
      <c r="L47" s="726"/>
    </row>
    <row r="48" spans="1:12" ht="15" customHeight="1" x14ac:dyDescent="0.2">
      <c r="B48" s="328" t="s">
        <v>311</v>
      </c>
      <c r="D48" s="726"/>
      <c r="E48" s="726"/>
      <c r="F48" s="323"/>
      <c r="G48" s="323"/>
      <c r="H48" s="323"/>
      <c r="I48" s="323"/>
      <c r="J48" s="323"/>
      <c r="K48" s="323"/>
      <c r="L48" s="726"/>
    </row>
    <row r="49" spans="1:12" ht="15" customHeight="1" x14ac:dyDescent="0.2">
      <c r="B49" s="328" t="s">
        <v>310</v>
      </c>
      <c r="D49" s="726"/>
      <c r="E49" s="726"/>
      <c r="F49" s="323"/>
      <c r="G49" s="323"/>
      <c r="H49" s="323"/>
      <c r="I49" s="323"/>
      <c r="J49" s="323"/>
      <c r="K49" s="323"/>
      <c r="L49" s="726"/>
    </row>
    <row r="50" spans="1:12" ht="15" customHeight="1" x14ac:dyDescent="0.2">
      <c r="B50" s="329"/>
    </row>
    <row r="51" spans="1:12" s="235" customFormat="1" ht="15" customHeight="1" x14ac:dyDescent="0.2">
      <c r="B51" s="330"/>
      <c r="D51" s="322"/>
      <c r="E51" s="322"/>
      <c r="F51" s="322"/>
      <c r="G51" s="322"/>
      <c r="H51" s="322"/>
      <c r="I51" s="322"/>
      <c r="J51" s="322"/>
      <c r="K51" s="322"/>
      <c r="L51" s="322"/>
    </row>
    <row r="52" spans="1:12" x14ac:dyDescent="0.2">
      <c r="A52" s="318">
        <v>7</v>
      </c>
      <c r="B52" s="331" t="s">
        <v>172</v>
      </c>
    </row>
    <row r="53" spans="1:12" x14ac:dyDescent="0.2">
      <c r="B53" s="233" t="s">
        <v>173</v>
      </c>
    </row>
    <row r="54" spans="1:12" x14ac:dyDescent="0.2">
      <c r="B54" s="237" t="s">
        <v>174</v>
      </c>
    </row>
    <row r="55" spans="1:12" x14ac:dyDescent="0.2">
      <c r="B55" s="237"/>
    </row>
    <row r="56" spans="1:12" x14ac:dyDescent="0.2">
      <c r="A56" s="313">
        <v>8</v>
      </c>
      <c r="B56" s="238" t="s">
        <v>175</v>
      </c>
    </row>
    <row r="57" spans="1:12" x14ac:dyDescent="0.2">
      <c r="A57" s="321"/>
      <c r="B57" s="239" t="s">
        <v>176</v>
      </c>
    </row>
    <row r="58" spans="1:12" x14ac:dyDescent="0.2">
      <c r="A58" s="321"/>
      <c r="B58" s="240" t="s">
        <v>177</v>
      </c>
    </row>
    <row r="59" spans="1:12" x14ac:dyDescent="0.2">
      <c r="A59" s="321"/>
      <c r="B59" s="240" t="s">
        <v>178</v>
      </c>
    </row>
    <row r="60" spans="1:12" x14ac:dyDescent="0.2">
      <c r="A60" s="321"/>
      <c r="B60" s="240" t="s">
        <v>179</v>
      </c>
    </row>
    <row r="61" spans="1:12" x14ac:dyDescent="0.2">
      <c r="A61" s="321"/>
      <c r="B61" s="240" t="s">
        <v>180</v>
      </c>
    </row>
    <row r="62" spans="1:12" x14ac:dyDescent="0.2">
      <c r="A62" s="321"/>
      <c r="B62" s="240" t="s">
        <v>181</v>
      </c>
    </row>
    <row r="63" spans="1:12" x14ac:dyDescent="0.2">
      <c r="A63" s="321"/>
      <c r="B63" s="240" t="s">
        <v>182</v>
      </c>
    </row>
    <row r="64" spans="1:12" x14ac:dyDescent="0.2">
      <c r="A64" s="321"/>
      <c r="B64" s="240" t="s">
        <v>183</v>
      </c>
    </row>
    <row r="65" spans="1:6" x14ac:dyDescent="0.2">
      <c r="B65" s="232"/>
    </row>
    <row r="66" spans="1:6" s="15" customFormat="1" x14ac:dyDescent="0.2">
      <c r="A66" s="319">
        <f>A56+1</f>
        <v>9</v>
      </c>
      <c r="B66" s="236" t="s">
        <v>184</v>
      </c>
    </row>
    <row r="67" spans="1:6" s="15" customFormat="1" x14ac:dyDescent="0.2">
      <c r="B67" s="241" t="s">
        <v>185</v>
      </c>
    </row>
    <row r="68" spans="1:6" s="15" customFormat="1" x14ac:dyDescent="0.2">
      <c r="B68" s="241" t="s">
        <v>186</v>
      </c>
    </row>
    <row r="69" spans="1:6" s="15" customFormat="1" x14ac:dyDescent="0.2">
      <c r="B69" s="240" t="s">
        <v>187</v>
      </c>
    </row>
    <row r="70" spans="1:6" s="15" customFormat="1" x14ac:dyDescent="0.2">
      <c r="B70" s="230"/>
    </row>
    <row r="71" spans="1:6" s="15" customFormat="1" x14ac:dyDescent="0.2">
      <c r="A71" s="319">
        <v>10</v>
      </c>
      <c r="B71" s="236" t="s">
        <v>188</v>
      </c>
    </row>
    <row r="72" spans="1:6" s="15" customFormat="1" x14ac:dyDescent="0.2">
      <c r="B72" s="241" t="s">
        <v>189</v>
      </c>
    </row>
    <row r="73" spans="1:6" s="15" customFormat="1" x14ac:dyDescent="0.2">
      <c r="B73" s="240" t="s">
        <v>190</v>
      </c>
    </row>
    <row r="74" spans="1:6" x14ac:dyDescent="0.2">
      <c r="B74" s="232"/>
      <c r="F74" s="463"/>
    </row>
    <row r="75" spans="1:6" x14ac:dyDescent="0.2">
      <c r="A75" s="318">
        <v>11</v>
      </c>
      <c r="B75" s="236" t="s">
        <v>191</v>
      </c>
      <c r="C75" s="321" t="s">
        <v>309</v>
      </c>
    </row>
    <row r="76" spans="1:6" x14ac:dyDescent="0.2">
      <c r="B76" s="241" t="s">
        <v>192</v>
      </c>
      <c r="C76" s="320" t="s">
        <v>308</v>
      </c>
    </row>
    <row r="77" spans="1:6" x14ac:dyDescent="0.2">
      <c r="B77" s="240" t="s">
        <v>193</v>
      </c>
      <c r="C77" s="320" t="s">
        <v>307</v>
      </c>
    </row>
    <row r="78" spans="1:6" x14ac:dyDescent="0.2">
      <c r="B78" s="240" t="s">
        <v>194</v>
      </c>
      <c r="C78" s="320" t="s">
        <v>306</v>
      </c>
    </row>
    <row r="79" spans="1:6" x14ac:dyDescent="0.2">
      <c r="B79" s="232"/>
    </row>
    <row r="80" spans="1:6" s="15" customFormat="1" x14ac:dyDescent="0.2">
      <c r="A80" s="319">
        <v>12</v>
      </c>
      <c r="B80" s="242" t="s">
        <v>195</v>
      </c>
    </row>
    <row r="81" spans="1:2" s="15" customFormat="1" x14ac:dyDescent="0.2">
      <c r="B81" s="243" t="s">
        <v>196</v>
      </c>
    </row>
    <row r="82" spans="1:2" s="15" customFormat="1" ht="16.149999999999999" customHeight="1" x14ac:dyDescent="0.2">
      <c r="B82" s="244" t="s">
        <v>50</v>
      </c>
    </row>
    <row r="83" spans="1:2" s="15" customFormat="1" x14ac:dyDescent="0.2">
      <c r="B83" s="240" t="s">
        <v>197</v>
      </c>
    </row>
    <row r="84" spans="1:2" s="15" customFormat="1" x14ac:dyDescent="0.2">
      <c r="B84" s="230"/>
    </row>
    <row r="85" spans="1:2" x14ac:dyDescent="0.2">
      <c r="A85" s="318">
        <v>13</v>
      </c>
      <c r="B85" s="231" t="s">
        <v>198</v>
      </c>
    </row>
    <row r="86" spans="1:2" x14ac:dyDescent="0.2">
      <c r="B86" s="237" t="s">
        <v>305</v>
      </c>
    </row>
    <row r="87" spans="1:2" x14ac:dyDescent="0.2">
      <c r="B87" s="237" t="s">
        <v>199</v>
      </c>
    </row>
    <row r="88" spans="1:2" x14ac:dyDescent="0.2">
      <c r="B88" s="237" t="s">
        <v>200</v>
      </c>
    </row>
    <row r="89" spans="1:2" x14ac:dyDescent="0.2">
      <c r="B89" s="237" t="s">
        <v>201</v>
      </c>
    </row>
    <row r="90" spans="1:2" x14ac:dyDescent="0.2">
      <c r="B90" s="237" t="s">
        <v>202</v>
      </c>
    </row>
    <row r="91" spans="1:2" x14ac:dyDescent="0.2">
      <c r="B91" s="237" t="s">
        <v>203</v>
      </c>
    </row>
    <row r="92" spans="1:2" x14ac:dyDescent="0.2">
      <c r="B92" s="237" t="s">
        <v>304</v>
      </c>
    </row>
    <row r="93" spans="1:2" x14ac:dyDescent="0.2">
      <c r="B93" s="232"/>
    </row>
    <row r="94" spans="1:2" x14ac:dyDescent="0.2">
      <c r="A94" s="318">
        <v>14</v>
      </c>
      <c r="B94" s="332" t="s">
        <v>204</v>
      </c>
    </row>
    <row r="95" spans="1:2" x14ac:dyDescent="0.2">
      <c r="B95" s="464" t="s">
        <v>446</v>
      </c>
    </row>
    <row r="96" spans="1:2" x14ac:dyDescent="0.2">
      <c r="B96" s="464" t="s">
        <v>447</v>
      </c>
    </row>
    <row r="97" spans="1:4" x14ac:dyDescent="0.2">
      <c r="B97" s="315" t="s">
        <v>451</v>
      </c>
    </row>
    <row r="98" spans="1:4" x14ac:dyDescent="0.2">
      <c r="B98" s="232"/>
    </row>
    <row r="99" spans="1:4" s="18" customFormat="1" ht="14.15" customHeight="1" x14ac:dyDescent="0.2">
      <c r="A99" s="317">
        <v>15</v>
      </c>
      <c r="B99" s="245" t="s">
        <v>205</v>
      </c>
      <c r="C99" s="316" t="s">
        <v>303</v>
      </c>
      <c r="D99" s="316" t="s">
        <v>302</v>
      </c>
    </row>
    <row r="100" spans="1:4" s="18" customFormat="1" ht="14.15" customHeight="1" x14ac:dyDescent="0.2">
      <c r="B100" s="234" t="s">
        <v>206</v>
      </c>
      <c r="C100" s="315" t="s">
        <v>301</v>
      </c>
      <c r="D100" s="315" t="s">
        <v>300</v>
      </c>
    </row>
    <row r="101" spans="1:4" s="18" customFormat="1" ht="14.15" customHeight="1" x14ac:dyDescent="0.2">
      <c r="B101" s="234" t="s">
        <v>207</v>
      </c>
      <c r="C101" s="315" t="s">
        <v>299</v>
      </c>
      <c r="D101" s="315" t="s">
        <v>298</v>
      </c>
    </row>
    <row r="102" spans="1:4" s="18" customFormat="1" ht="14.15" customHeight="1" x14ac:dyDescent="0.2">
      <c r="B102" s="234" t="s">
        <v>208</v>
      </c>
      <c r="C102" s="315" t="s">
        <v>297</v>
      </c>
      <c r="D102" s="315" t="s">
        <v>213</v>
      </c>
    </row>
    <row r="103" spans="1:4" s="18" customFormat="1" ht="14.15" customHeight="1" x14ac:dyDescent="0.2">
      <c r="B103" s="234" t="s">
        <v>296</v>
      </c>
      <c r="C103" s="315" t="s">
        <v>295</v>
      </c>
      <c r="D103" s="315" t="s">
        <v>214</v>
      </c>
    </row>
    <row r="104" spans="1:4" s="18" customFormat="1" ht="14.15" customHeight="1" x14ac:dyDescent="0.2">
      <c r="B104" s="234" t="s">
        <v>209</v>
      </c>
      <c r="C104" s="462"/>
    </row>
    <row r="105" spans="1:4" s="18" customFormat="1" ht="14.15" customHeight="1" x14ac:dyDescent="0.2">
      <c r="B105" s="234" t="s">
        <v>210</v>
      </c>
      <c r="C105" s="314"/>
      <c r="D105" s="461"/>
    </row>
    <row r="106" spans="1:4" s="18" customFormat="1" ht="14.15" customHeight="1" x14ac:dyDescent="0.2">
      <c r="B106" s="234" t="s">
        <v>211</v>
      </c>
      <c r="C106" s="314"/>
      <c r="D106" s="461"/>
    </row>
    <row r="107" spans="1:4" s="18" customFormat="1" ht="14.15" customHeight="1" x14ac:dyDescent="0.2">
      <c r="B107" s="234" t="s">
        <v>212</v>
      </c>
      <c r="C107" s="314"/>
      <c r="D107" s="461"/>
    </row>
    <row r="108" spans="1:4" s="18" customFormat="1" ht="14.15" customHeight="1" x14ac:dyDescent="0.2">
      <c r="B108" s="234" t="s">
        <v>213</v>
      </c>
      <c r="C108" s="314"/>
      <c r="D108" s="461"/>
    </row>
    <row r="109" spans="1:4" s="18" customFormat="1" ht="14.15" customHeight="1" x14ac:dyDescent="0.2">
      <c r="B109" s="234" t="s">
        <v>214</v>
      </c>
      <c r="C109" s="314"/>
      <c r="D109" s="461"/>
    </row>
    <row r="110" spans="1:4" x14ac:dyDescent="0.2">
      <c r="B110" s="232"/>
    </row>
    <row r="111" spans="1:4" x14ac:dyDescent="0.2">
      <c r="A111" s="313">
        <v>16</v>
      </c>
      <c r="B111" s="236" t="s">
        <v>215</v>
      </c>
    </row>
    <row r="112" spans="1:4" x14ac:dyDescent="0.2">
      <c r="B112" s="237" t="s">
        <v>216</v>
      </c>
    </row>
    <row r="113" spans="1:3" x14ac:dyDescent="0.2">
      <c r="B113" s="237" t="s">
        <v>217</v>
      </c>
    </row>
    <row r="114" spans="1:3" x14ac:dyDescent="0.2">
      <c r="B114" s="232"/>
    </row>
    <row r="115" spans="1:3" x14ac:dyDescent="0.2">
      <c r="A115" s="313">
        <v>17</v>
      </c>
      <c r="B115" s="236" t="s">
        <v>218</v>
      </c>
    </row>
    <row r="116" spans="1:3" x14ac:dyDescent="0.2">
      <c r="B116" s="237" t="s">
        <v>219</v>
      </c>
    </row>
    <row r="117" spans="1:3" x14ac:dyDescent="0.2">
      <c r="B117" s="237" t="s">
        <v>294</v>
      </c>
    </row>
    <row r="118" spans="1:3" x14ac:dyDescent="0.2">
      <c r="B118" s="237" t="s">
        <v>220</v>
      </c>
    </row>
    <row r="119" spans="1:3" x14ac:dyDescent="0.2">
      <c r="B119" s="237" t="s">
        <v>221</v>
      </c>
    </row>
    <row r="120" spans="1:3" x14ac:dyDescent="0.2">
      <c r="B120" s="237" t="s">
        <v>222</v>
      </c>
    </row>
    <row r="121" spans="1:3" x14ac:dyDescent="0.2">
      <c r="B121" s="237" t="s">
        <v>223</v>
      </c>
    </row>
    <row r="122" spans="1:3" x14ac:dyDescent="0.2">
      <c r="B122" s="237" t="s">
        <v>174</v>
      </c>
    </row>
    <row r="123" spans="1:3" x14ac:dyDescent="0.2">
      <c r="B123" s="237" t="s">
        <v>224</v>
      </c>
    </row>
    <row r="124" spans="1:3" x14ac:dyDescent="0.2">
      <c r="B124" s="232"/>
    </row>
    <row r="125" spans="1:3" x14ac:dyDescent="0.2">
      <c r="A125" s="313">
        <v>18</v>
      </c>
      <c r="B125" s="236" t="s">
        <v>225</v>
      </c>
      <c r="C125" s="11" t="s">
        <v>293</v>
      </c>
    </row>
    <row r="126" spans="1:3" x14ac:dyDescent="0.2">
      <c r="B126" s="237" t="s">
        <v>226</v>
      </c>
    </row>
    <row r="127" spans="1:3" x14ac:dyDescent="0.2">
      <c r="B127" s="237" t="s">
        <v>227</v>
      </c>
    </row>
    <row r="128" spans="1:3" x14ac:dyDescent="0.2">
      <c r="B128" s="237" t="s">
        <v>228</v>
      </c>
    </row>
    <row r="129" spans="1:3" x14ac:dyDescent="0.2">
      <c r="B129" s="237" t="s">
        <v>229</v>
      </c>
    </row>
    <row r="130" spans="1:3" x14ac:dyDescent="0.2">
      <c r="B130" s="232"/>
    </row>
    <row r="131" spans="1:3" x14ac:dyDescent="0.2">
      <c r="A131" s="313">
        <v>19</v>
      </c>
      <c r="B131" s="236" t="s">
        <v>230</v>
      </c>
      <c r="C131" s="11" t="s">
        <v>293</v>
      </c>
    </row>
    <row r="132" spans="1:3" x14ac:dyDescent="0.2">
      <c r="B132" s="237" t="s">
        <v>231</v>
      </c>
    </row>
    <row r="133" spans="1:3" x14ac:dyDescent="0.2">
      <c r="B133" s="237" t="s">
        <v>232</v>
      </c>
    </row>
    <row r="134" spans="1:3" x14ac:dyDescent="0.2">
      <c r="B134" s="237" t="s">
        <v>233</v>
      </c>
    </row>
    <row r="135" spans="1:3" x14ac:dyDescent="0.2">
      <c r="B135" s="232"/>
    </row>
    <row r="136" spans="1:3" x14ac:dyDescent="0.2">
      <c r="A136" s="313">
        <v>20</v>
      </c>
      <c r="B136" s="236" t="s">
        <v>234</v>
      </c>
      <c r="C136" s="11" t="s">
        <v>293</v>
      </c>
    </row>
    <row r="137" spans="1:3" x14ac:dyDescent="0.2">
      <c r="B137" s="237" t="s">
        <v>235</v>
      </c>
    </row>
    <row r="138" spans="1:3" x14ac:dyDescent="0.2">
      <c r="B138" s="237" t="s">
        <v>236</v>
      </c>
    </row>
    <row r="139" spans="1:3" x14ac:dyDescent="0.2">
      <c r="B139" s="237" t="s">
        <v>237</v>
      </c>
    </row>
    <row r="140" spans="1:3" x14ac:dyDescent="0.2">
      <c r="B140" s="232"/>
    </row>
    <row r="141" spans="1:3" x14ac:dyDescent="0.2">
      <c r="A141" s="313">
        <v>21</v>
      </c>
      <c r="B141" s="236" t="s">
        <v>238</v>
      </c>
      <c r="C141" s="11" t="s">
        <v>292</v>
      </c>
    </row>
    <row r="142" spans="1:3" x14ac:dyDescent="0.2">
      <c r="B142" s="240" t="s">
        <v>239</v>
      </c>
    </row>
    <row r="143" spans="1:3" x14ac:dyDescent="0.2">
      <c r="B143" s="240" t="s">
        <v>240</v>
      </c>
    </row>
    <row r="144" spans="1:3" x14ac:dyDescent="0.2">
      <c r="B144" s="240" t="s">
        <v>241</v>
      </c>
    </row>
    <row r="145" spans="1:3" x14ac:dyDescent="0.2">
      <c r="B145" s="240" t="s">
        <v>242</v>
      </c>
    </row>
    <row r="146" spans="1:3" x14ac:dyDescent="0.2">
      <c r="B146" s="240" t="s">
        <v>243</v>
      </c>
    </row>
    <row r="147" spans="1:3" x14ac:dyDescent="0.2">
      <c r="B147" s="240" t="s">
        <v>244</v>
      </c>
    </row>
    <row r="148" spans="1:3" x14ac:dyDescent="0.2">
      <c r="B148" s="240" t="s">
        <v>245</v>
      </c>
    </row>
    <row r="149" spans="1:3" x14ac:dyDescent="0.2">
      <c r="B149" s="240" t="s">
        <v>291</v>
      </c>
    </row>
    <row r="150" spans="1:3" x14ac:dyDescent="0.2">
      <c r="B150" s="240" t="s">
        <v>246</v>
      </c>
    </row>
    <row r="151" spans="1:3" x14ac:dyDescent="0.2">
      <c r="B151" s="240" t="s">
        <v>247</v>
      </c>
    </row>
    <row r="152" spans="1:3" x14ac:dyDescent="0.2">
      <c r="B152" s="240" t="s">
        <v>248</v>
      </c>
    </row>
    <row r="153" spans="1:3" x14ac:dyDescent="0.2">
      <c r="B153" s="240" t="s">
        <v>249</v>
      </c>
    </row>
    <row r="154" spans="1:3" x14ac:dyDescent="0.2">
      <c r="B154" s="240" t="s">
        <v>250</v>
      </c>
    </row>
    <row r="155" spans="1:3" x14ac:dyDescent="0.2">
      <c r="B155" s="240" t="s">
        <v>251</v>
      </c>
    </row>
    <row r="156" spans="1:3" x14ac:dyDescent="0.2">
      <c r="B156" s="240" t="s">
        <v>252</v>
      </c>
    </row>
    <row r="157" spans="1:3" x14ac:dyDescent="0.2">
      <c r="B157" s="232"/>
    </row>
    <row r="158" spans="1:3" x14ac:dyDescent="0.2">
      <c r="A158" s="313">
        <v>22</v>
      </c>
      <c r="B158" s="236" t="s">
        <v>253</v>
      </c>
      <c r="C158" s="11" t="s">
        <v>445</v>
      </c>
    </row>
    <row r="159" spans="1:3" x14ac:dyDescent="0.2">
      <c r="B159" s="239" t="s">
        <v>254</v>
      </c>
    </row>
    <row r="160" spans="1:3" x14ac:dyDescent="0.2">
      <c r="B160" s="240" t="s">
        <v>255</v>
      </c>
    </row>
    <row r="161" spans="1:3" x14ac:dyDescent="0.2">
      <c r="B161" s="240" t="s">
        <v>256</v>
      </c>
    </row>
    <row r="162" spans="1:3" x14ac:dyDescent="0.2">
      <c r="B162" s="240" t="s">
        <v>257</v>
      </c>
    </row>
    <row r="164" spans="1:3" x14ac:dyDescent="0.2">
      <c r="A164" s="313">
        <v>23</v>
      </c>
      <c r="B164" s="312" t="s">
        <v>290</v>
      </c>
      <c r="C164" s="11" t="s">
        <v>289</v>
      </c>
    </row>
    <row r="165" spans="1:3" x14ac:dyDescent="0.2">
      <c r="B165" s="311" t="s">
        <v>258</v>
      </c>
    </row>
    <row r="166" spans="1:3" x14ac:dyDescent="0.2">
      <c r="B166" s="311" t="s">
        <v>259</v>
      </c>
    </row>
    <row r="167" spans="1:3" x14ac:dyDescent="0.2">
      <c r="B167" s="311" t="s">
        <v>260</v>
      </c>
    </row>
    <row r="168" spans="1:3" x14ac:dyDescent="0.2">
      <c r="B168" s="311" t="s">
        <v>261</v>
      </c>
    </row>
    <row r="170" spans="1:3" x14ac:dyDescent="0.2">
      <c r="A170" s="355">
        <v>24</v>
      </c>
      <c r="B170" s="354" t="s">
        <v>262</v>
      </c>
    </row>
    <row r="171" spans="1:3" x14ac:dyDescent="0.2">
      <c r="A171" s="349"/>
      <c r="B171" s="356" t="s">
        <v>359</v>
      </c>
    </row>
    <row r="172" spans="1:3" x14ac:dyDescent="0.2">
      <c r="A172" s="349"/>
      <c r="B172" s="356" t="s">
        <v>360</v>
      </c>
    </row>
    <row r="173" spans="1:3" x14ac:dyDescent="0.2">
      <c r="A173" s="349"/>
      <c r="B173" s="356" t="s">
        <v>361</v>
      </c>
    </row>
    <row r="174" spans="1:3" x14ac:dyDescent="0.2">
      <c r="A174" s="349"/>
      <c r="B174" s="356" t="s">
        <v>362</v>
      </c>
    </row>
    <row r="175" spans="1:3" x14ac:dyDescent="0.2">
      <c r="A175" s="349"/>
      <c r="B175" s="356" t="s">
        <v>363</v>
      </c>
    </row>
    <row r="176" spans="1:3" x14ac:dyDescent="0.2">
      <c r="A176" s="349"/>
      <c r="B176" s="357" t="s">
        <v>364</v>
      </c>
    </row>
  </sheetData>
  <sheetProtection formatCells="0"/>
  <mergeCells count="24">
    <mergeCell ref="H34:I34"/>
    <mergeCell ref="J34:K34"/>
    <mergeCell ref="L34:L36"/>
    <mergeCell ref="D39:D40"/>
    <mergeCell ref="E39:E40"/>
    <mergeCell ref="F39:G39"/>
    <mergeCell ref="H39:I39"/>
    <mergeCell ref="J39:K39"/>
    <mergeCell ref="L39:L40"/>
    <mergeCell ref="D34:D36"/>
    <mergeCell ref="E34:E36"/>
    <mergeCell ref="F34:G34"/>
    <mergeCell ref="L47:L49"/>
    <mergeCell ref="D47:D49"/>
    <mergeCell ref="E47:E49"/>
    <mergeCell ref="F47:G47"/>
    <mergeCell ref="H47:I47"/>
    <mergeCell ref="J47:K47"/>
    <mergeCell ref="L43:L44"/>
    <mergeCell ref="D43:D44"/>
    <mergeCell ref="E43:E44"/>
    <mergeCell ref="F43:G43"/>
    <mergeCell ref="H43:I43"/>
    <mergeCell ref="J43:K43"/>
  </mergeCells>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8"/>
  <sheetViews>
    <sheetView view="pageBreakPreview" zoomScaleNormal="100" zoomScaleSheetLayoutView="100" workbookViewId="0">
      <selection activeCell="E12" sqref="E12"/>
    </sheetView>
  </sheetViews>
  <sheetFormatPr defaultColWidth="9" defaultRowHeight="13" x14ac:dyDescent="0.2"/>
  <cols>
    <col min="1" max="1" width="2.453125" style="148" customWidth="1"/>
    <col min="2" max="2" width="9" style="148"/>
    <col min="3" max="3" width="32" style="149" customWidth="1"/>
    <col min="4" max="4" width="11.90625" style="148" customWidth="1"/>
    <col min="5" max="5" width="43.90625" style="148" customWidth="1"/>
    <col min="6" max="6" width="26.36328125" style="148" customWidth="1"/>
    <col min="7" max="7" width="1.90625" style="148" customWidth="1"/>
    <col min="8" max="16384" width="9" style="148"/>
  </cols>
  <sheetData>
    <row r="1" spans="1:16" s="154" customFormat="1" ht="23.65" customHeight="1" x14ac:dyDescent="0.2">
      <c r="B1" s="491" t="s">
        <v>8</v>
      </c>
      <c r="C1" s="492"/>
      <c r="D1" s="108"/>
    </row>
    <row r="2" spans="1:16" s="154" customFormat="1" ht="9.65" customHeight="1" x14ac:dyDescent="0.2">
      <c r="C2" s="156"/>
    </row>
    <row r="3" spans="1:16" s="154" customFormat="1" ht="18" customHeight="1" x14ac:dyDescent="0.2">
      <c r="B3" s="12" t="str">
        <f>コード!$A$1</f>
        <v>黒鉛電極（産業上の使用者）</v>
      </c>
      <c r="C3" s="156"/>
    </row>
    <row r="4" spans="1:16" s="157" customFormat="1" ht="14.65" customHeight="1" thickBot="1" x14ac:dyDescent="0.25">
      <c r="A4" s="158"/>
      <c r="C4" s="19"/>
      <c r="P4" s="128"/>
    </row>
    <row r="5" spans="1:16" s="134" customFormat="1" ht="17.25" customHeight="1" thickBot="1" x14ac:dyDescent="0.25">
      <c r="B5" s="493" t="s">
        <v>9</v>
      </c>
      <c r="C5" s="494"/>
      <c r="D5" s="495"/>
      <c r="E5" s="496"/>
      <c r="F5" s="157"/>
      <c r="G5" s="135"/>
      <c r="H5" s="135"/>
      <c r="I5" s="135"/>
      <c r="J5" s="135"/>
      <c r="K5" s="135"/>
      <c r="L5" s="136"/>
    </row>
    <row r="6" spans="1:16" s="134" customFormat="1" ht="17.25" customHeight="1" x14ac:dyDescent="0.2">
      <c r="B6" s="497"/>
      <c r="C6" s="497"/>
      <c r="D6" s="497"/>
      <c r="E6" s="497"/>
      <c r="F6" s="498"/>
      <c r="G6" s="498"/>
      <c r="H6" s="498"/>
      <c r="I6" s="135"/>
      <c r="J6" s="135"/>
      <c r="K6" s="135"/>
      <c r="L6" s="135"/>
      <c r="M6" s="135"/>
      <c r="N6" s="136"/>
    </row>
    <row r="7" spans="1:16" s="134" customFormat="1" ht="20.149999999999999" customHeight="1" x14ac:dyDescent="0.2">
      <c r="B7" s="499" t="s">
        <v>10</v>
      </c>
      <c r="C7" s="500"/>
      <c r="D7" s="500"/>
      <c r="E7" s="500"/>
      <c r="F7" s="501"/>
      <c r="G7" s="140"/>
      <c r="H7" s="140"/>
      <c r="I7" s="135"/>
      <c r="J7" s="135"/>
      <c r="K7" s="135"/>
      <c r="L7" s="135"/>
      <c r="M7" s="135"/>
      <c r="N7" s="136"/>
    </row>
    <row r="8" spans="1:16" s="134" customFormat="1" ht="24" customHeight="1" x14ac:dyDescent="0.2">
      <c r="B8" s="484" t="s">
        <v>11</v>
      </c>
      <c r="C8" s="485"/>
      <c r="D8" s="485"/>
      <c r="E8" s="485"/>
      <c r="F8" s="486"/>
      <c r="G8" s="140"/>
      <c r="H8" s="140"/>
      <c r="I8" s="135"/>
      <c r="J8" s="135"/>
      <c r="K8" s="135"/>
      <c r="L8" s="135"/>
      <c r="M8" s="135"/>
      <c r="N8" s="136"/>
    </row>
    <row r="9" spans="1:16" s="154" customFormat="1" x14ac:dyDescent="0.2">
      <c r="C9" s="156"/>
    </row>
    <row r="10" spans="1:16" s="154" customFormat="1" ht="18" customHeight="1" x14ac:dyDescent="0.2">
      <c r="B10" s="487" t="s">
        <v>12</v>
      </c>
      <c r="C10" s="489" t="s">
        <v>13</v>
      </c>
      <c r="D10" s="487" t="s">
        <v>14</v>
      </c>
      <c r="E10" s="13" t="s">
        <v>15</v>
      </c>
    </row>
    <row r="11" spans="1:16" s="154" customFormat="1" ht="17.149999999999999" customHeight="1" x14ac:dyDescent="0.2">
      <c r="B11" s="488"/>
      <c r="C11" s="490"/>
      <c r="D11" s="488"/>
      <c r="E11" s="155" t="s">
        <v>16</v>
      </c>
    </row>
    <row r="12" spans="1:16" ht="16.5" customHeight="1" x14ac:dyDescent="0.2">
      <c r="B12" s="152">
        <v>1</v>
      </c>
      <c r="C12" s="151" t="s">
        <v>17</v>
      </c>
      <c r="D12" s="150"/>
      <c r="E12" s="467"/>
    </row>
    <row r="13" spans="1:16" ht="16.5" customHeight="1" x14ac:dyDescent="0.2">
      <c r="B13" s="152">
        <v>2</v>
      </c>
      <c r="C13" s="153" t="s">
        <v>18</v>
      </c>
      <c r="D13" s="150"/>
      <c r="E13" s="467"/>
    </row>
    <row r="14" spans="1:16" ht="16.5" customHeight="1" x14ac:dyDescent="0.2">
      <c r="B14" s="152">
        <v>3</v>
      </c>
      <c r="C14" s="153" t="s">
        <v>19</v>
      </c>
      <c r="D14" s="150"/>
      <c r="E14" s="467"/>
    </row>
    <row r="15" spans="1:16" ht="16.5" customHeight="1" x14ac:dyDescent="0.2">
      <c r="B15" s="152">
        <v>4</v>
      </c>
      <c r="C15" s="459" t="s">
        <v>442</v>
      </c>
      <c r="D15" s="150"/>
      <c r="E15" s="467"/>
    </row>
    <row r="16" spans="1:16" ht="16.5" customHeight="1" x14ac:dyDescent="0.2">
      <c r="B16" s="152">
        <v>5</v>
      </c>
      <c r="C16" s="457" t="s">
        <v>437</v>
      </c>
      <c r="D16" s="150"/>
      <c r="E16" s="468"/>
    </row>
    <row r="17" spans="2:5" ht="16.5" customHeight="1" x14ac:dyDescent="0.2">
      <c r="B17" s="152">
        <v>6</v>
      </c>
      <c r="C17" s="457" t="s">
        <v>438</v>
      </c>
      <c r="D17" s="150"/>
      <c r="E17" s="467"/>
    </row>
    <row r="18" spans="2:5" ht="16.5" customHeight="1" x14ac:dyDescent="0.2">
      <c r="B18" s="152">
        <v>7</v>
      </c>
      <c r="C18" s="457" t="s">
        <v>436</v>
      </c>
      <c r="D18" s="150"/>
      <c r="E18" s="467"/>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8"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25"/>
  <sheetViews>
    <sheetView view="pageBreakPreview" topLeftCell="A5" zoomScaleNormal="100" zoomScaleSheetLayoutView="100" workbookViewId="0">
      <selection activeCell="C17" sqref="C17"/>
    </sheetView>
  </sheetViews>
  <sheetFormatPr defaultColWidth="9" defaultRowHeight="13" x14ac:dyDescent="0.2"/>
  <cols>
    <col min="1" max="1" width="2.08984375" style="159" customWidth="1"/>
    <col min="2" max="2" width="6.90625" style="159" customWidth="1"/>
    <col min="3" max="3" width="18.453125" style="159" customWidth="1"/>
    <col min="4" max="4" width="11.6328125" style="159" customWidth="1"/>
    <col min="5" max="5" width="43.08984375" style="159" customWidth="1"/>
    <col min="6" max="6" width="27.453125" style="159" customWidth="1"/>
    <col min="7" max="7" width="2" style="159" customWidth="1"/>
    <col min="8" max="16384" width="9" style="159"/>
  </cols>
  <sheetData>
    <row r="1" spans="1:16" s="154" customFormat="1" ht="23.65" customHeight="1" x14ac:dyDescent="0.2">
      <c r="B1" s="502" t="s">
        <v>20</v>
      </c>
      <c r="C1" s="503"/>
      <c r="D1" s="504"/>
      <c r="E1" s="108"/>
    </row>
    <row r="2" spans="1:16" s="154" customFormat="1" ht="9.65" customHeight="1" x14ac:dyDescent="0.2"/>
    <row r="3" spans="1:16" s="154" customFormat="1" ht="16.5" x14ac:dyDescent="0.2">
      <c r="B3" s="350" t="str">
        <f>コード!$A$1</f>
        <v>黒鉛電極（産業上の使用者）</v>
      </c>
    </row>
    <row r="4" spans="1:16" s="157" customFormat="1" ht="11.65" customHeight="1" thickBot="1" x14ac:dyDescent="0.25">
      <c r="A4" s="158"/>
      <c r="P4" s="128"/>
    </row>
    <row r="5" spans="1:16" s="134" customFormat="1" ht="17.25" customHeight="1" thickBot="1" x14ac:dyDescent="0.25">
      <c r="B5" s="493" t="s">
        <v>9</v>
      </c>
      <c r="C5" s="494"/>
      <c r="D5" s="509" t="str">
        <f>IF(様式一覧表!D5="","",様式一覧表!D5)</f>
        <v/>
      </c>
      <c r="E5" s="510"/>
      <c r="F5" s="170"/>
      <c r="G5" s="135"/>
      <c r="H5" s="135"/>
      <c r="I5" s="135"/>
      <c r="J5" s="135"/>
      <c r="K5" s="135"/>
      <c r="L5" s="136"/>
    </row>
    <row r="6" spans="1:16" s="134" customFormat="1" ht="12" customHeight="1" x14ac:dyDescent="0.2">
      <c r="B6" s="497"/>
      <c r="C6" s="497"/>
      <c r="D6" s="497"/>
      <c r="E6" s="497"/>
      <c r="F6" s="498"/>
      <c r="G6" s="498"/>
      <c r="H6" s="498"/>
      <c r="I6" s="135"/>
      <c r="J6" s="135"/>
      <c r="K6" s="135"/>
      <c r="L6" s="135"/>
      <c r="M6" s="135"/>
      <c r="N6" s="136"/>
    </row>
    <row r="7" spans="1:16" s="134" customFormat="1" ht="23.65" customHeight="1" x14ac:dyDescent="0.2">
      <c r="B7" s="499" t="s">
        <v>10</v>
      </c>
      <c r="C7" s="500"/>
      <c r="D7" s="500"/>
      <c r="E7" s="500"/>
      <c r="F7" s="501"/>
      <c r="G7" s="140"/>
      <c r="H7" s="140"/>
      <c r="I7" s="135"/>
      <c r="J7" s="135"/>
      <c r="K7" s="135"/>
      <c r="L7" s="135"/>
      <c r="M7" s="135"/>
      <c r="N7" s="136"/>
    </row>
    <row r="8" spans="1:16" s="134" customFormat="1" ht="21.65" customHeight="1" x14ac:dyDescent="0.2">
      <c r="B8" s="505" t="s">
        <v>21</v>
      </c>
      <c r="C8" s="506"/>
      <c r="D8" s="506"/>
      <c r="E8" s="506"/>
      <c r="F8" s="507"/>
      <c r="G8" s="140"/>
      <c r="H8" s="140"/>
      <c r="I8" s="135"/>
      <c r="J8" s="135"/>
      <c r="K8" s="135"/>
      <c r="L8" s="135"/>
      <c r="M8" s="135"/>
      <c r="N8" s="136"/>
    </row>
    <row r="9" spans="1:16" s="134" customFormat="1" ht="43.15" customHeight="1" x14ac:dyDescent="0.2">
      <c r="B9" s="505" t="s">
        <v>22</v>
      </c>
      <c r="C9" s="506"/>
      <c r="D9" s="506"/>
      <c r="E9" s="506"/>
      <c r="F9" s="507"/>
      <c r="G9" s="140"/>
      <c r="H9" s="140"/>
      <c r="I9" s="135"/>
      <c r="J9" s="135"/>
      <c r="K9" s="135"/>
      <c r="L9" s="135"/>
      <c r="M9" s="135"/>
      <c r="N9" s="136"/>
    </row>
    <row r="10" spans="1:16" s="134" customFormat="1" ht="42.65" customHeight="1" x14ac:dyDescent="0.2">
      <c r="B10" s="484" t="s">
        <v>23</v>
      </c>
      <c r="C10" s="485"/>
      <c r="D10" s="485"/>
      <c r="E10" s="485"/>
      <c r="F10" s="486"/>
      <c r="G10" s="140"/>
      <c r="H10" s="140"/>
      <c r="I10" s="135"/>
      <c r="J10" s="135"/>
      <c r="K10" s="135"/>
      <c r="L10" s="135"/>
      <c r="M10" s="135"/>
      <c r="N10" s="136"/>
    </row>
    <row r="11" spans="1:16" s="154" customFormat="1" ht="12" customHeight="1" x14ac:dyDescent="0.2"/>
    <row r="12" spans="1:16" s="154" customFormat="1" ht="16.5" customHeight="1" x14ac:dyDescent="0.2">
      <c r="B12" s="508" t="s">
        <v>12</v>
      </c>
      <c r="C12" s="508" t="s">
        <v>24</v>
      </c>
      <c r="D12" s="508" t="s">
        <v>14</v>
      </c>
      <c r="E12" s="169" t="s">
        <v>25</v>
      </c>
      <c r="F12" s="159"/>
    </row>
    <row r="13" spans="1:16" s="154" customFormat="1" ht="21" customHeight="1" x14ac:dyDescent="0.2">
      <c r="B13" s="508"/>
      <c r="C13" s="508"/>
      <c r="D13" s="508"/>
      <c r="E13" s="168" t="s">
        <v>26</v>
      </c>
    </row>
    <row r="14" spans="1:16" ht="15.5" x14ac:dyDescent="0.2">
      <c r="B14" s="167">
        <v>1</v>
      </c>
      <c r="C14" s="166" t="s">
        <v>27</v>
      </c>
      <c r="D14" s="465"/>
      <c r="E14" s="466"/>
    </row>
    <row r="15" spans="1:16" ht="15.5" x14ac:dyDescent="0.2">
      <c r="B15" s="167">
        <v>2</v>
      </c>
      <c r="C15" s="166" t="s">
        <v>28</v>
      </c>
      <c r="D15" s="165"/>
      <c r="E15" s="466"/>
    </row>
    <row r="16" spans="1:16" ht="15.5" x14ac:dyDescent="0.2">
      <c r="B16" s="167">
        <v>3</v>
      </c>
      <c r="C16" s="166" t="s">
        <v>29</v>
      </c>
      <c r="D16" s="165"/>
      <c r="E16" s="466"/>
    </row>
    <row r="17" spans="2:5" ht="15.5" x14ac:dyDescent="0.2">
      <c r="B17" s="167">
        <v>4</v>
      </c>
      <c r="C17" s="469" t="s">
        <v>448</v>
      </c>
      <c r="D17" s="165"/>
      <c r="E17" s="466"/>
    </row>
    <row r="18" spans="2:5" ht="15.5" x14ac:dyDescent="0.2">
      <c r="B18" s="167">
        <v>5</v>
      </c>
      <c r="C18" s="469" t="s">
        <v>449</v>
      </c>
      <c r="D18" s="165"/>
      <c r="E18" s="466"/>
    </row>
    <row r="19" spans="2:5" ht="15.5" x14ac:dyDescent="0.2">
      <c r="B19" s="167">
        <v>6</v>
      </c>
      <c r="C19" s="469" t="s">
        <v>450</v>
      </c>
      <c r="D19" s="165"/>
      <c r="E19" s="466"/>
    </row>
    <row r="20" spans="2:5" ht="15.5" x14ac:dyDescent="0.2">
      <c r="B20" s="167">
        <v>7</v>
      </c>
      <c r="C20" s="469" t="s">
        <v>452</v>
      </c>
      <c r="D20" s="165"/>
      <c r="E20" s="466"/>
    </row>
    <row r="21" spans="2:5" ht="15.5" x14ac:dyDescent="0.2">
      <c r="B21" s="167">
        <v>8</v>
      </c>
      <c r="C21" s="166" t="s">
        <v>30</v>
      </c>
      <c r="D21" s="165"/>
      <c r="E21" s="466"/>
    </row>
    <row r="22" spans="2:5" ht="15.5" x14ac:dyDescent="0.2">
      <c r="B22" s="167">
        <v>9</v>
      </c>
      <c r="C22" s="166" t="s">
        <v>31</v>
      </c>
      <c r="D22" s="165"/>
      <c r="E22" s="466"/>
    </row>
    <row r="23" spans="2:5" ht="15.5" x14ac:dyDescent="0.2">
      <c r="B23" s="167">
        <v>10</v>
      </c>
      <c r="C23" s="166" t="s">
        <v>32</v>
      </c>
      <c r="D23" s="165"/>
      <c r="E23" s="466"/>
    </row>
    <row r="24" spans="2:5" ht="15.5" x14ac:dyDescent="0.2">
      <c r="B24" s="167">
        <v>11</v>
      </c>
      <c r="C24" s="166" t="s">
        <v>33</v>
      </c>
      <c r="D24" s="165"/>
      <c r="E24" s="466"/>
    </row>
    <row r="25" spans="2:5" s="160" customFormat="1" ht="15.5" x14ac:dyDescent="0.2">
      <c r="B25" s="164"/>
      <c r="C25" s="163"/>
      <c r="D25" s="162"/>
      <c r="E25" s="161"/>
    </row>
  </sheetData>
  <mergeCells count="12">
    <mergeCell ref="B10:F10"/>
    <mergeCell ref="B12:B13"/>
    <mergeCell ref="C12:C13"/>
    <mergeCell ref="D12:D13"/>
    <mergeCell ref="B5:C5"/>
    <mergeCell ref="D5:E5"/>
    <mergeCell ref="B6:E6"/>
    <mergeCell ref="B1:D1"/>
    <mergeCell ref="F6:H6"/>
    <mergeCell ref="B7:F7"/>
    <mergeCell ref="B8:F8"/>
    <mergeCell ref="B9:F9"/>
  </mergeCells>
  <phoneticPr fontId="25"/>
  <dataValidations count="1">
    <dataValidation type="list" allowBlank="1" showInputMessage="1" sqref="E14:E25"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35"/>
  <sheetViews>
    <sheetView view="pageBreakPreview" zoomScale="85" zoomScaleNormal="100" zoomScaleSheetLayoutView="85" workbookViewId="0">
      <pane xSplit="1" ySplit="2" topLeftCell="B3" activePane="bottomRight" state="frozen"/>
      <selection pane="topRight"/>
      <selection pane="bottomLeft"/>
      <selection pane="bottomRight" activeCell="N29" sqref="N29"/>
    </sheetView>
  </sheetViews>
  <sheetFormatPr defaultColWidth="9" defaultRowHeight="13" x14ac:dyDescent="0.2"/>
  <cols>
    <col min="1" max="1" width="1.90625" style="19" customWidth="1"/>
    <col min="2" max="2" width="6.08984375" style="19" customWidth="1"/>
    <col min="3" max="3" width="12" style="19" customWidth="1"/>
    <col min="4" max="4" width="10.08984375" style="19" customWidth="1"/>
    <col min="5" max="5" width="2.90625" style="19" customWidth="1"/>
    <col min="6" max="6" width="3.08984375" style="19" customWidth="1"/>
    <col min="7" max="7" width="20.08984375" style="19" customWidth="1"/>
    <col min="8" max="8" width="14.90625" style="19" customWidth="1"/>
    <col min="9" max="9" width="3.08984375" style="19" customWidth="1"/>
    <col min="10" max="10" width="20.08984375" style="19" customWidth="1"/>
    <col min="11" max="11" width="14.90625" style="19" customWidth="1"/>
    <col min="12" max="12" width="3.08984375" style="19" customWidth="1"/>
    <col min="13" max="13" width="20.08984375" style="19" customWidth="1"/>
    <col min="14" max="14" width="14.90625" style="19" customWidth="1"/>
    <col min="15" max="15" width="3.08984375" style="19" customWidth="1"/>
    <col min="16" max="16" width="21.08984375" style="19" customWidth="1"/>
    <col min="17" max="17" width="15.6328125" style="19" customWidth="1"/>
    <col min="18" max="19" width="3.08984375" style="19" customWidth="1"/>
    <col min="20" max="20" width="1.6328125" style="19" customWidth="1"/>
    <col min="21" max="21" width="20.6328125" style="19" customWidth="1"/>
    <col min="22" max="22" width="9" style="19"/>
    <col min="23" max="23" width="15.6328125" style="19" customWidth="1"/>
    <col min="24" max="26" width="20.6328125" style="19" customWidth="1"/>
    <col min="27" max="27" width="20.6328125" style="7" customWidth="1"/>
    <col min="28" max="28" width="20.6328125" style="19" customWidth="1"/>
    <col min="29" max="16384" width="9" style="19"/>
  </cols>
  <sheetData>
    <row r="1" spans="1:45" ht="21.75" customHeight="1" x14ac:dyDescent="0.2">
      <c r="B1" s="350" t="str">
        <f>コード!$A$1</f>
        <v>黒鉛電極（産業上の使用者）</v>
      </c>
    </row>
    <row r="2" spans="1:45" ht="17.25" customHeight="1" x14ac:dyDescent="0.2">
      <c r="B2" s="14" t="s">
        <v>34</v>
      </c>
    </row>
    <row r="3" spans="1:45" s="8" customFormat="1" ht="6.65" customHeight="1" thickBot="1" x14ac:dyDescent="0.25">
      <c r="A3" s="9"/>
      <c r="B3" s="9"/>
      <c r="C3" s="9"/>
      <c r="D3" s="9"/>
      <c r="E3" s="201"/>
      <c r="F3" s="9"/>
      <c r="G3" s="9"/>
      <c r="H3" s="9"/>
      <c r="I3" s="9"/>
      <c r="J3" s="9"/>
      <c r="K3" s="9"/>
      <c r="L3" s="9"/>
      <c r="M3" s="9"/>
      <c r="N3" s="9"/>
      <c r="O3" s="9"/>
      <c r="P3" s="200"/>
      <c r="Q3" s="200"/>
      <c r="R3" s="9"/>
      <c r="S3" s="9"/>
      <c r="T3" s="200"/>
      <c r="U3" s="199"/>
      <c r="V3" s="9"/>
      <c r="W3" s="9"/>
      <c r="X3" s="9"/>
      <c r="Y3" s="9"/>
      <c r="Z3" s="9"/>
      <c r="AA3" s="9"/>
      <c r="AB3" s="9"/>
      <c r="AC3" s="9"/>
      <c r="AD3" s="9"/>
      <c r="AE3" s="9"/>
      <c r="AF3" s="9"/>
      <c r="AG3" s="9"/>
      <c r="AH3" s="9"/>
      <c r="AI3" s="9"/>
      <c r="AJ3" s="9"/>
      <c r="AK3" s="9"/>
      <c r="AL3" s="9"/>
      <c r="AM3" s="9"/>
      <c r="AN3" s="9"/>
      <c r="AO3" s="9"/>
      <c r="AP3" s="9"/>
      <c r="AQ3" s="9"/>
      <c r="AR3" s="9"/>
      <c r="AS3" s="9"/>
    </row>
    <row r="4" spans="1:45" s="8" customFormat="1" ht="17.25" customHeight="1" thickBot="1" x14ac:dyDescent="0.25">
      <c r="B4" s="542" t="s">
        <v>9</v>
      </c>
      <c r="C4" s="543"/>
      <c r="D4" s="545" t="str">
        <f>IF(様式一覧表!D5="","",様式一覧表!D5)</f>
        <v/>
      </c>
      <c r="E4" s="546"/>
      <c r="F4" s="546"/>
      <c r="G4" s="546"/>
      <c r="H4" s="546"/>
      <c r="I4" s="547"/>
      <c r="J4" s="17"/>
      <c r="K4" s="17"/>
      <c r="L4" s="17"/>
      <c r="M4" s="17"/>
      <c r="N4" s="17"/>
      <c r="O4" s="17"/>
      <c r="P4" s="19"/>
      <c r="Q4" s="19"/>
      <c r="R4" s="9"/>
      <c r="S4" s="9"/>
    </row>
    <row r="5" spans="1:45" s="193" customFormat="1" ht="8.15" customHeight="1" x14ac:dyDescent="0.2">
      <c r="A5" s="198"/>
      <c r="B5" s="195"/>
      <c r="C5" s="195"/>
      <c r="D5" s="195"/>
      <c r="E5" s="197"/>
      <c r="F5" s="195"/>
      <c r="G5" s="195"/>
      <c r="H5" s="195"/>
      <c r="I5" s="195"/>
      <c r="J5" s="195"/>
      <c r="K5" s="195"/>
      <c r="L5" s="195"/>
      <c r="M5" s="195"/>
      <c r="N5" s="195"/>
      <c r="O5" s="195"/>
      <c r="P5" s="195"/>
      <c r="Q5" s="195"/>
      <c r="R5" s="195"/>
      <c r="S5" s="195"/>
      <c r="T5" s="195"/>
      <c r="U5" s="195"/>
      <c r="V5" s="197"/>
      <c r="W5" s="197"/>
      <c r="X5" s="197"/>
      <c r="Y5" s="197"/>
      <c r="Z5" s="196"/>
      <c r="AA5" s="195"/>
      <c r="AB5" s="195"/>
      <c r="AC5" s="195"/>
      <c r="AD5" s="195"/>
      <c r="AE5" s="195"/>
      <c r="AF5" s="195"/>
      <c r="AG5" s="195"/>
      <c r="AH5" s="195"/>
      <c r="AI5" s="195"/>
      <c r="AJ5" s="195"/>
      <c r="AK5" s="195"/>
      <c r="AL5" s="195"/>
      <c r="AM5" s="195"/>
      <c r="AN5" s="195"/>
      <c r="AO5" s="195"/>
      <c r="AP5" s="195"/>
      <c r="AQ5" s="195"/>
      <c r="AR5" s="194"/>
      <c r="AS5" s="194"/>
    </row>
    <row r="6" spans="1:45" ht="17.149999999999999" customHeight="1" x14ac:dyDescent="0.2">
      <c r="B6" s="544" t="s">
        <v>35</v>
      </c>
      <c r="C6" s="544"/>
      <c r="D6" s="544"/>
      <c r="E6" s="544"/>
      <c r="F6" s="544"/>
      <c r="G6" s="544"/>
      <c r="H6" s="544"/>
      <c r="I6" s="544"/>
      <c r="J6" s="544"/>
      <c r="K6" s="544"/>
      <c r="L6" s="544"/>
      <c r="M6" s="544"/>
      <c r="N6" s="544"/>
      <c r="O6" s="544"/>
      <c r="P6" s="544"/>
      <c r="Q6" s="544"/>
      <c r="R6" s="544"/>
      <c r="S6" s="544"/>
      <c r="T6" s="190"/>
      <c r="U6" s="190"/>
    </row>
    <row r="7" spans="1:45" ht="14.15" customHeight="1" x14ac:dyDescent="0.2">
      <c r="B7" s="548" t="s">
        <v>36</v>
      </c>
      <c r="C7" s="549"/>
      <c r="D7" s="549"/>
      <c r="E7" s="549"/>
      <c r="F7" s="549"/>
      <c r="G7" s="549"/>
      <c r="H7" s="549"/>
      <c r="I7" s="549"/>
      <c r="J7" s="549"/>
      <c r="K7" s="549"/>
      <c r="L7" s="549"/>
      <c r="M7" s="549"/>
      <c r="N7" s="549"/>
      <c r="O7" s="549"/>
      <c r="P7" s="549"/>
      <c r="Q7" s="549"/>
      <c r="R7" s="549"/>
      <c r="S7" s="550"/>
      <c r="T7" s="185"/>
      <c r="U7" s="185"/>
    </row>
    <row r="8" spans="1:45" ht="14.15" customHeight="1" x14ac:dyDescent="0.2">
      <c r="B8" s="552" t="s">
        <v>37</v>
      </c>
      <c r="C8" s="544"/>
      <c r="D8" s="544"/>
      <c r="E8" s="544"/>
      <c r="F8" s="544"/>
      <c r="G8" s="544"/>
      <c r="H8" s="544"/>
      <c r="I8" s="544"/>
      <c r="J8" s="544"/>
      <c r="K8" s="544"/>
      <c r="L8" s="544"/>
      <c r="M8" s="544"/>
      <c r="N8" s="544"/>
      <c r="O8" s="544"/>
      <c r="P8" s="544"/>
      <c r="Q8" s="544"/>
      <c r="R8" s="544"/>
      <c r="S8" s="553"/>
      <c r="T8" s="185"/>
      <c r="U8" s="185"/>
    </row>
    <row r="9" spans="1:45" ht="14.65" customHeight="1" x14ac:dyDescent="0.2">
      <c r="A9" s="19" t="s">
        <v>38</v>
      </c>
      <c r="B9" s="192" t="s">
        <v>39</v>
      </c>
      <c r="C9" s="554" t="s">
        <v>40</v>
      </c>
      <c r="D9" s="554"/>
      <c r="E9" s="554"/>
      <c r="F9" s="554"/>
      <c r="G9" s="554"/>
      <c r="H9" s="554"/>
      <c r="I9" s="554"/>
      <c r="J9" s="554"/>
      <c r="K9" s="554"/>
      <c r="L9" s="554"/>
      <c r="M9" s="554"/>
      <c r="N9" s="554"/>
      <c r="O9" s="554"/>
      <c r="P9" s="554"/>
      <c r="Q9" s="554"/>
      <c r="R9" s="554"/>
      <c r="S9" s="555"/>
      <c r="T9" s="190"/>
      <c r="U9" s="190"/>
    </row>
    <row r="10" spans="1:45" ht="14.65" customHeight="1" x14ac:dyDescent="0.2">
      <c r="B10" s="191" t="s">
        <v>41</v>
      </c>
      <c r="C10" s="562" t="s">
        <v>42</v>
      </c>
      <c r="D10" s="562"/>
      <c r="E10" s="563"/>
      <c r="F10" s="563"/>
      <c r="G10" s="563"/>
      <c r="H10" s="563"/>
      <c r="I10" s="563"/>
      <c r="J10" s="563"/>
      <c r="K10" s="563"/>
      <c r="L10" s="563"/>
      <c r="M10" s="563"/>
      <c r="N10" s="563"/>
      <c r="O10" s="563"/>
      <c r="P10" s="563"/>
      <c r="Q10" s="563"/>
      <c r="R10" s="563"/>
      <c r="S10" s="564"/>
      <c r="T10" s="190"/>
      <c r="U10" s="190"/>
    </row>
    <row r="11" spans="1:45" ht="16.5" customHeight="1" x14ac:dyDescent="0.2">
      <c r="B11" s="189"/>
      <c r="C11" s="189"/>
      <c r="D11" s="189"/>
      <c r="E11" s="183"/>
      <c r="F11" s="183"/>
      <c r="G11" s="183"/>
      <c r="H11" s="183"/>
      <c r="I11" s="183"/>
      <c r="J11" s="183"/>
      <c r="K11" s="183"/>
      <c r="L11" s="183"/>
      <c r="M11" s="183"/>
      <c r="N11" s="183"/>
      <c r="O11" s="183"/>
      <c r="P11" s="183"/>
      <c r="Q11" s="183"/>
      <c r="R11" s="183"/>
      <c r="S11" s="183"/>
      <c r="T11" s="185"/>
      <c r="U11" s="185"/>
    </row>
    <row r="12" spans="1:45" ht="13.5" customHeight="1" thickBot="1" x14ac:dyDescent="0.25">
      <c r="B12" s="184" t="s">
        <v>43</v>
      </c>
      <c r="C12" s="184"/>
      <c r="D12" s="184"/>
      <c r="E12" s="183"/>
      <c r="F12" s="183"/>
      <c r="G12" s="183"/>
      <c r="H12" s="183"/>
      <c r="I12" s="183"/>
      <c r="J12" s="183"/>
      <c r="K12" s="183"/>
      <c r="L12" s="183"/>
      <c r="M12" s="183"/>
      <c r="N12" s="183"/>
      <c r="O12" s="183"/>
      <c r="P12" s="183"/>
      <c r="Q12" s="183"/>
      <c r="R12" s="183"/>
      <c r="S12" s="183"/>
      <c r="T12" s="185"/>
      <c r="U12" s="185"/>
    </row>
    <row r="13" spans="1:45" ht="32.25" customHeight="1" x14ac:dyDescent="0.2">
      <c r="B13" s="514" t="s">
        <v>44</v>
      </c>
      <c r="C13" s="515"/>
      <c r="D13" s="515"/>
      <c r="E13" s="515"/>
      <c r="F13" s="516"/>
      <c r="G13" s="520" t="s">
        <v>45</v>
      </c>
      <c r="H13" s="521"/>
      <c r="I13" s="522"/>
      <c r="J13" s="551" t="s">
        <v>46</v>
      </c>
      <c r="K13" s="521"/>
      <c r="L13" s="522"/>
      <c r="M13" s="520" t="s">
        <v>47</v>
      </c>
      <c r="N13" s="521"/>
      <c r="O13" s="522"/>
      <c r="P13" s="520" t="s">
        <v>48</v>
      </c>
      <c r="Q13" s="521"/>
      <c r="R13" s="522"/>
      <c r="S13" s="511" t="s">
        <v>49</v>
      </c>
      <c r="AA13" s="19"/>
      <c r="AB13" s="7"/>
    </row>
    <row r="14" spans="1:45" ht="32.25" customHeight="1" x14ac:dyDescent="0.2">
      <c r="B14" s="556" t="s">
        <v>50</v>
      </c>
      <c r="C14" s="557"/>
      <c r="D14" s="557"/>
      <c r="E14" s="557"/>
      <c r="F14" s="440" t="s">
        <v>51</v>
      </c>
      <c r="G14" s="442"/>
      <c r="H14" s="441"/>
      <c r="I14" s="436" t="s">
        <v>51</v>
      </c>
      <c r="J14" s="442"/>
      <c r="K14" s="441"/>
      <c r="L14" s="436" t="s">
        <v>51</v>
      </c>
      <c r="M14" s="442"/>
      <c r="N14" s="441"/>
      <c r="O14" s="436" t="s">
        <v>51</v>
      </c>
      <c r="P14" s="442"/>
      <c r="Q14" s="441"/>
      <c r="R14" s="440" t="s">
        <v>51</v>
      </c>
      <c r="S14" s="512"/>
      <c r="AA14" s="19"/>
      <c r="AB14" s="7"/>
    </row>
    <row r="15" spans="1:45" ht="32.25" customHeight="1" x14ac:dyDescent="0.2">
      <c r="B15" s="558"/>
      <c r="C15" s="559"/>
      <c r="D15" s="559"/>
      <c r="E15" s="559"/>
      <c r="F15" s="440" t="s">
        <v>51</v>
      </c>
      <c r="G15" s="442"/>
      <c r="H15" s="441"/>
      <c r="I15" s="436" t="s">
        <v>51</v>
      </c>
      <c r="J15" s="442"/>
      <c r="K15" s="441"/>
      <c r="L15" s="436" t="s">
        <v>51</v>
      </c>
      <c r="M15" s="442"/>
      <c r="N15" s="441"/>
      <c r="O15" s="436" t="s">
        <v>51</v>
      </c>
      <c r="P15" s="442"/>
      <c r="Q15" s="441"/>
      <c r="R15" s="440" t="s">
        <v>51</v>
      </c>
      <c r="S15" s="512"/>
      <c r="AA15" s="19"/>
      <c r="AB15" s="7"/>
    </row>
    <row r="16" spans="1:45" ht="32.25" customHeight="1" thickBot="1" x14ac:dyDescent="0.25">
      <c r="B16" s="560"/>
      <c r="C16" s="561"/>
      <c r="D16" s="561"/>
      <c r="E16" s="561"/>
      <c r="F16" s="437" t="s">
        <v>51</v>
      </c>
      <c r="G16" s="439"/>
      <c r="H16" s="438"/>
      <c r="I16" s="435" t="s">
        <v>51</v>
      </c>
      <c r="J16" s="439"/>
      <c r="K16" s="438"/>
      <c r="L16" s="435" t="s">
        <v>51</v>
      </c>
      <c r="M16" s="439"/>
      <c r="N16" s="438"/>
      <c r="O16" s="435" t="s">
        <v>51</v>
      </c>
      <c r="P16" s="439"/>
      <c r="Q16" s="438"/>
      <c r="R16" s="437" t="s">
        <v>51</v>
      </c>
      <c r="S16" s="513"/>
      <c r="AA16" s="19"/>
      <c r="AB16" s="7"/>
    </row>
    <row r="18" spans="1:28" ht="12.75" customHeight="1" x14ac:dyDescent="0.2">
      <c r="B18" s="128"/>
      <c r="C18" s="128"/>
      <c r="D18" s="128"/>
      <c r="E18" s="128"/>
      <c r="F18" s="187"/>
      <c r="G18" s="188"/>
      <c r="H18" s="187"/>
      <c r="I18" s="188"/>
      <c r="J18" s="188"/>
      <c r="K18" s="187"/>
      <c r="L18" s="188"/>
      <c r="M18" s="188"/>
      <c r="N18" s="188"/>
      <c r="O18" s="188"/>
      <c r="P18" s="188"/>
      <c r="Q18" s="188"/>
      <c r="R18" s="187"/>
      <c r="S18" s="186"/>
      <c r="AA18" s="19"/>
      <c r="AB18" s="7"/>
    </row>
    <row r="19" spans="1:28" ht="13.5" customHeight="1" thickBot="1" x14ac:dyDescent="0.25">
      <c r="B19" s="184" t="s">
        <v>52</v>
      </c>
      <c r="C19" s="184"/>
      <c r="D19" s="184"/>
      <c r="E19" s="183"/>
      <c r="F19" s="183"/>
      <c r="G19" s="183"/>
      <c r="H19" s="183"/>
      <c r="I19" s="183"/>
      <c r="J19" s="183"/>
      <c r="K19" s="183"/>
      <c r="L19" s="183"/>
      <c r="M19" s="183"/>
      <c r="N19" s="183"/>
      <c r="O19" s="183"/>
      <c r="P19" s="183"/>
      <c r="Q19" s="183"/>
      <c r="R19" s="183"/>
      <c r="S19" s="183"/>
      <c r="T19" s="185"/>
      <c r="U19" s="185"/>
    </row>
    <row r="20" spans="1:28" ht="40.5" customHeight="1" x14ac:dyDescent="0.2">
      <c r="B20" s="514" t="s">
        <v>44</v>
      </c>
      <c r="C20" s="515"/>
      <c r="D20" s="515"/>
      <c r="E20" s="515"/>
      <c r="F20" s="516"/>
      <c r="G20" s="520" t="s">
        <v>45</v>
      </c>
      <c r="H20" s="521"/>
      <c r="I20" s="522"/>
      <c r="J20" s="520" t="s">
        <v>46</v>
      </c>
      <c r="K20" s="521"/>
      <c r="L20" s="522"/>
      <c r="M20" s="520" t="s">
        <v>47</v>
      </c>
      <c r="N20" s="521"/>
      <c r="O20" s="522"/>
      <c r="P20" s="520" t="s">
        <v>48</v>
      </c>
      <c r="Q20" s="521"/>
      <c r="R20" s="522"/>
      <c r="S20" s="511" t="s">
        <v>49</v>
      </c>
      <c r="AA20" s="19"/>
      <c r="AB20" s="7"/>
    </row>
    <row r="21" spans="1:28" ht="33.65" customHeight="1" x14ac:dyDescent="0.2">
      <c r="B21" s="447" t="s">
        <v>53</v>
      </c>
      <c r="C21" s="540"/>
      <c r="D21" s="540"/>
      <c r="E21" s="446" t="s">
        <v>54</v>
      </c>
      <c r="F21" s="440" t="s">
        <v>51</v>
      </c>
      <c r="G21" s="442"/>
      <c r="H21" s="441"/>
      <c r="I21" s="436" t="s">
        <v>51</v>
      </c>
      <c r="J21" s="442"/>
      <c r="K21" s="441"/>
      <c r="L21" s="436" t="s">
        <v>51</v>
      </c>
      <c r="M21" s="442"/>
      <c r="N21" s="441"/>
      <c r="O21" s="436" t="s">
        <v>51</v>
      </c>
      <c r="P21" s="442"/>
      <c r="Q21" s="441"/>
      <c r="R21" s="440" t="s">
        <v>51</v>
      </c>
      <c r="S21" s="512"/>
      <c r="AA21" s="19"/>
      <c r="AB21" s="7"/>
    </row>
    <row r="22" spans="1:28" ht="33.65" customHeight="1" x14ac:dyDescent="0.2">
      <c r="B22" s="447" t="s">
        <v>53</v>
      </c>
      <c r="C22" s="540"/>
      <c r="D22" s="540"/>
      <c r="E22" s="446" t="s">
        <v>54</v>
      </c>
      <c r="F22" s="440" t="s">
        <v>51</v>
      </c>
      <c r="G22" s="442"/>
      <c r="H22" s="441"/>
      <c r="I22" s="436" t="s">
        <v>51</v>
      </c>
      <c r="J22" s="442"/>
      <c r="K22" s="441"/>
      <c r="L22" s="436" t="s">
        <v>51</v>
      </c>
      <c r="M22" s="442"/>
      <c r="N22" s="441"/>
      <c r="O22" s="436" t="s">
        <v>51</v>
      </c>
      <c r="P22" s="442"/>
      <c r="Q22" s="441"/>
      <c r="R22" s="440" t="s">
        <v>51</v>
      </c>
      <c r="S22" s="512"/>
      <c r="AA22" s="19"/>
      <c r="AB22" s="7"/>
    </row>
    <row r="23" spans="1:28" ht="33.65" customHeight="1" x14ac:dyDescent="0.2">
      <c r="B23" s="447" t="s">
        <v>53</v>
      </c>
      <c r="C23" s="540"/>
      <c r="D23" s="540"/>
      <c r="E23" s="446" t="s">
        <v>54</v>
      </c>
      <c r="F23" s="440" t="s">
        <v>51</v>
      </c>
      <c r="G23" s="442"/>
      <c r="H23" s="441"/>
      <c r="I23" s="436" t="s">
        <v>51</v>
      </c>
      <c r="J23" s="442"/>
      <c r="K23" s="441"/>
      <c r="L23" s="436" t="s">
        <v>51</v>
      </c>
      <c r="M23" s="442"/>
      <c r="N23" s="441"/>
      <c r="O23" s="436" t="s">
        <v>51</v>
      </c>
      <c r="P23" s="442"/>
      <c r="Q23" s="441"/>
      <c r="R23" s="440" t="s">
        <v>51</v>
      </c>
      <c r="S23" s="512"/>
      <c r="AA23" s="19"/>
      <c r="AB23" s="7"/>
    </row>
    <row r="24" spans="1:28" ht="33.65" customHeight="1" thickBot="1" x14ac:dyDescent="0.25">
      <c r="B24" s="445" t="s">
        <v>53</v>
      </c>
      <c r="C24" s="541"/>
      <c r="D24" s="541"/>
      <c r="E24" s="444" t="s">
        <v>54</v>
      </c>
      <c r="F24" s="443" t="s">
        <v>51</v>
      </c>
      <c r="G24" s="439"/>
      <c r="H24" s="438"/>
      <c r="I24" s="435" t="s">
        <v>51</v>
      </c>
      <c r="J24" s="439"/>
      <c r="K24" s="438"/>
      <c r="L24" s="435" t="s">
        <v>51</v>
      </c>
      <c r="M24" s="439"/>
      <c r="N24" s="438"/>
      <c r="O24" s="435" t="s">
        <v>51</v>
      </c>
      <c r="P24" s="439"/>
      <c r="Q24" s="438"/>
      <c r="R24" s="437" t="s">
        <v>51</v>
      </c>
      <c r="S24" s="513"/>
      <c r="AA24" s="19"/>
      <c r="AB24" s="7"/>
    </row>
    <row r="26" spans="1:28" ht="13.5" thickBot="1" x14ac:dyDescent="0.25">
      <c r="B26" s="184" t="s">
        <v>55</v>
      </c>
      <c r="C26" s="184"/>
      <c r="D26" s="184"/>
      <c r="E26" s="183"/>
      <c r="F26" s="183"/>
    </row>
    <row r="27" spans="1:28" ht="33.65" customHeight="1" x14ac:dyDescent="0.2">
      <c r="B27" s="517" t="s">
        <v>45</v>
      </c>
      <c r="C27" s="518"/>
      <c r="D27" s="518"/>
      <c r="E27" s="518"/>
      <c r="F27" s="519"/>
      <c r="G27" s="520" t="s">
        <v>48</v>
      </c>
      <c r="H27" s="521"/>
      <c r="I27" s="522"/>
      <c r="J27" s="523" t="s">
        <v>49</v>
      </c>
    </row>
    <row r="28" spans="1:28" ht="33.65" customHeight="1" x14ac:dyDescent="0.2">
      <c r="B28" s="526"/>
      <c r="C28" s="527"/>
      <c r="D28" s="530"/>
      <c r="E28" s="531"/>
      <c r="F28" s="440" t="s">
        <v>51</v>
      </c>
      <c r="G28" s="442"/>
      <c r="H28" s="530"/>
      <c r="I28" s="531"/>
      <c r="J28" s="524"/>
    </row>
    <row r="29" spans="1:28" ht="33.65" customHeight="1" thickBot="1" x14ac:dyDescent="0.25">
      <c r="B29" s="528"/>
      <c r="C29" s="529"/>
      <c r="D29" s="532"/>
      <c r="E29" s="533"/>
      <c r="F29" s="437" t="s">
        <v>51</v>
      </c>
      <c r="G29" s="439"/>
      <c r="H29" s="532"/>
      <c r="I29" s="533"/>
      <c r="J29" s="525"/>
    </row>
    <row r="31" spans="1:28" ht="16.399999999999999" customHeight="1" thickBot="1" x14ac:dyDescent="0.25">
      <c r="A31" s="19" t="s">
        <v>56</v>
      </c>
    </row>
    <row r="32" spans="1:28" ht="44.15" customHeight="1" x14ac:dyDescent="0.2">
      <c r="B32" s="514" t="s">
        <v>44</v>
      </c>
      <c r="C32" s="515"/>
      <c r="D32" s="515"/>
      <c r="E32" s="515"/>
      <c r="F32" s="516"/>
      <c r="G32" s="520" t="s">
        <v>45</v>
      </c>
      <c r="H32" s="521"/>
      <c r="I32" s="522"/>
      <c r="J32" s="521" t="s">
        <v>46</v>
      </c>
      <c r="K32" s="521"/>
      <c r="L32" s="521"/>
      <c r="M32" s="520" t="s">
        <v>47</v>
      </c>
      <c r="N32" s="521"/>
      <c r="O32" s="522"/>
      <c r="P32" s="520" t="s">
        <v>48</v>
      </c>
      <c r="Q32" s="521"/>
      <c r="R32" s="522"/>
      <c r="S32" s="511" t="s">
        <v>49</v>
      </c>
      <c r="X32" s="7"/>
      <c r="AA32" s="19"/>
    </row>
    <row r="33" spans="2:27" ht="38.65" customHeight="1" x14ac:dyDescent="0.2">
      <c r="B33" s="534" t="s">
        <v>50</v>
      </c>
      <c r="C33" s="535"/>
      <c r="D33" s="535"/>
      <c r="E33" s="536"/>
      <c r="F33" s="181" t="s">
        <v>51</v>
      </c>
      <c r="G33" s="180" t="s">
        <v>57</v>
      </c>
      <c r="H33" s="179" t="s">
        <v>58</v>
      </c>
      <c r="I33" s="178" t="s">
        <v>51</v>
      </c>
      <c r="J33" s="182" t="s">
        <v>57</v>
      </c>
      <c r="K33" s="179" t="s">
        <v>58</v>
      </c>
      <c r="L33" s="181" t="s">
        <v>51</v>
      </c>
      <c r="M33" s="180" t="s">
        <v>59</v>
      </c>
      <c r="N33" s="179" t="s">
        <v>58</v>
      </c>
      <c r="O33" s="178" t="s">
        <v>51</v>
      </c>
      <c r="P33" s="180" t="s">
        <v>59</v>
      </c>
      <c r="Q33" s="179" t="s">
        <v>60</v>
      </c>
      <c r="R33" s="178" t="s">
        <v>51</v>
      </c>
      <c r="S33" s="512"/>
      <c r="Y33" s="7"/>
      <c r="AA33" s="19"/>
    </row>
    <row r="34" spans="2:27" ht="38.65" customHeight="1" thickBot="1" x14ac:dyDescent="0.25">
      <c r="B34" s="537"/>
      <c r="C34" s="538"/>
      <c r="D34" s="538"/>
      <c r="E34" s="539"/>
      <c r="F34" s="174" t="s">
        <v>51</v>
      </c>
      <c r="G34" s="177" t="s">
        <v>57</v>
      </c>
      <c r="H34" s="175" t="s">
        <v>58</v>
      </c>
      <c r="I34" s="171" t="s">
        <v>51</v>
      </c>
      <c r="J34" s="176" t="s">
        <v>57</v>
      </c>
      <c r="K34" s="175" t="s">
        <v>58</v>
      </c>
      <c r="L34" s="174" t="s">
        <v>51</v>
      </c>
      <c r="M34" s="173" t="s">
        <v>61</v>
      </c>
      <c r="N34" s="172" t="s">
        <v>61</v>
      </c>
      <c r="O34" s="171" t="s">
        <v>51</v>
      </c>
      <c r="P34" s="173" t="s">
        <v>61</v>
      </c>
      <c r="Q34" s="172" t="s">
        <v>61</v>
      </c>
      <c r="R34" s="171" t="s">
        <v>51</v>
      </c>
      <c r="S34" s="513"/>
      <c r="X34" s="7"/>
      <c r="AA34" s="19"/>
    </row>
    <row r="35" spans="2:27" ht="5.65" customHeight="1" x14ac:dyDescent="0.2"/>
  </sheetData>
  <mergeCells count="40">
    <mergeCell ref="B4:C4"/>
    <mergeCell ref="B6:S6"/>
    <mergeCell ref="G13:I13"/>
    <mergeCell ref="S13:S16"/>
    <mergeCell ref="D4:I4"/>
    <mergeCell ref="B7:S7"/>
    <mergeCell ref="B13:F13"/>
    <mergeCell ref="P13:R13"/>
    <mergeCell ref="M13:O13"/>
    <mergeCell ref="J13:L13"/>
    <mergeCell ref="B8:S8"/>
    <mergeCell ref="C9:S9"/>
    <mergeCell ref="B14:E16"/>
    <mergeCell ref="C10:S10"/>
    <mergeCell ref="C21:D21"/>
    <mergeCell ref="B20:F20"/>
    <mergeCell ref="M20:O20"/>
    <mergeCell ref="S20:S24"/>
    <mergeCell ref="G20:I20"/>
    <mergeCell ref="J20:L20"/>
    <mergeCell ref="C24:D24"/>
    <mergeCell ref="C23:D23"/>
    <mergeCell ref="C22:D22"/>
    <mergeCell ref="P20:R20"/>
    <mergeCell ref="S32:S34"/>
    <mergeCell ref="B32:F32"/>
    <mergeCell ref="B27:F27"/>
    <mergeCell ref="G27:I27"/>
    <mergeCell ref="J27:J29"/>
    <mergeCell ref="B28:C28"/>
    <mergeCell ref="B29:C29"/>
    <mergeCell ref="D28:E28"/>
    <mergeCell ref="D29:E29"/>
    <mergeCell ref="B33:E34"/>
    <mergeCell ref="P32:R32"/>
    <mergeCell ref="H28:I28"/>
    <mergeCell ref="H29:I29"/>
    <mergeCell ref="J32:L32"/>
    <mergeCell ref="M32:O32"/>
    <mergeCell ref="G32:I32"/>
  </mergeCells>
  <phoneticPr fontId="25"/>
  <pageMargins left="0.23622047244094491" right="0.35433070866141736" top="0.74803149606299213" bottom="0.74803149606299213" header="0.31496062992125984" footer="0.31496062992125984"/>
  <pageSetup paperSize="9" scale="6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コード!$B$53:$B$54</xm:f>
          </x14:formula1>
          <xm:sqref>H14:H16 K14:K16 N14:N16 Q14:Q16 H21:H24 K21:K24 N21:N24 Q21:Q24 D28:E29 H28:I29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F2FF4-954D-4C69-B042-A1083463B539}">
  <sheetPr>
    <pageSetUpPr fitToPage="1"/>
  </sheetPr>
  <dimension ref="A1:V65"/>
  <sheetViews>
    <sheetView topLeftCell="A40" zoomScale="80" zoomScaleNormal="80" workbookViewId="0">
      <selection activeCell="K70" sqref="K70"/>
    </sheetView>
  </sheetViews>
  <sheetFormatPr defaultColWidth="9" defaultRowHeight="13" x14ac:dyDescent="0.2"/>
  <cols>
    <col min="1" max="2" width="2.08984375" style="28" customWidth="1"/>
    <col min="3" max="3" width="5.36328125" style="103" customWidth="1"/>
    <col min="4" max="5" width="3.08984375" style="28" customWidth="1"/>
    <col min="6" max="6" width="14.90625" style="104" customWidth="1"/>
    <col min="7" max="7" width="8.08984375" style="104" customWidth="1"/>
    <col min="8" max="8" width="13.08984375" style="104" customWidth="1"/>
    <col min="9" max="9" width="2.90625" style="104" customWidth="1"/>
    <col min="10" max="10" width="13.90625" style="105" customWidth="1"/>
    <col min="11" max="11" width="19.453125" style="105" customWidth="1"/>
    <col min="12" max="16" width="16.6328125" style="28" customWidth="1"/>
    <col min="17" max="17" width="17.08984375" style="28" customWidth="1"/>
    <col min="18" max="18" width="3.90625" style="28" customWidth="1"/>
    <col min="19" max="19" width="3.90625" customWidth="1"/>
    <col min="20" max="22" width="11.08984375" customWidth="1"/>
  </cols>
  <sheetData>
    <row r="1" spans="1:22" s="2" customFormat="1" ht="29.15" customHeight="1" x14ac:dyDescent="0.2">
      <c r="A1" s="20"/>
      <c r="B1" s="350" t="str">
        <f>コード!$A$1</f>
        <v>黒鉛電極（産業上の使用者）</v>
      </c>
      <c r="C1" s="21"/>
      <c r="D1" s="20"/>
      <c r="E1" s="20"/>
      <c r="F1" s="22"/>
      <c r="G1" s="22"/>
      <c r="H1" s="22"/>
      <c r="I1" s="22"/>
      <c r="J1" s="298"/>
      <c r="K1" s="298"/>
      <c r="L1" s="20"/>
      <c r="M1" s="20"/>
      <c r="N1" s="20"/>
      <c r="O1" s="20"/>
      <c r="P1" s="20"/>
      <c r="Q1" s="20"/>
      <c r="R1" s="20"/>
    </row>
    <row r="2" spans="1:22" s="1" customFormat="1" ht="16.5" customHeight="1" x14ac:dyDescent="0.2">
      <c r="A2" s="23"/>
      <c r="B2" s="297" t="s">
        <v>62</v>
      </c>
      <c r="C2" s="24"/>
      <c r="D2" s="23"/>
      <c r="E2" s="23"/>
      <c r="F2" s="22"/>
      <c r="G2" s="22"/>
      <c r="H2" s="22"/>
      <c r="I2" s="22"/>
      <c r="J2" s="25"/>
      <c r="K2" s="25"/>
      <c r="L2" s="23"/>
      <c r="M2" s="23"/>
      <c r="N2" s="23"/>
      <c r="O2" s="23"/>
      <c r="P2" s="23"/>
      <c r="Q2" s="23"/>
      <c r="R2" s="23"/>
    </row>
    <row r="3" spans="1:22" ht="12" customHeight="1" thickBot="1" x14ac:dyDescent="0.25">
      <c r="A3" s="20"/>
      <c r="B3" s="20"/>
      <c r="C3" s="21"/>
      <c r="D3" s="20"/>
      <c r="E3" s="20"/>
      <c r="F3" s="22"/>
      <c r="G3" s="22"/>
      <c r="H3" s="22"/>
      <c r="I3" s="22"/>
      <c r="J3" s="26"/>
      <c r="K3" s="26"/>
      <c r="L3" s="20"/>
      <c r="M3" s="20"/>
      <c r="N3" s="27"/>
      <c r="O3" s="27"/>
      <c r="P3" s="27"/>
      <c r="Q3" s="27"/>
      <c r="R3" s="20"/>
      <c r="S3" s="2"/>
      <c r="T3" s="2"/>
      <c r="U3" s="2"/>
      <c r="V3" s="2"/>
    </row>
    <row r="4" spans="1:22" ht="17.149999999999999" customHeight="1" thickBot="1" x14ac:dyDescent="0.25">
      <c r="B4" s="572" t="s">
        <v>9</v>
      </c>
      <c r="C4" s="573"/>
      <c r="D4" s="573"/>
      <c r="E4" s="573"/>
      <c r="F4" s="574"/>
      <c r="G4" s="582" t="str">
        <f>IF(様式一覧表!D5="","",様式一覧表!D5)</f>
        <v/>
      </c>
      <c r="H4" s="546"/>
      <c r="I4" s="546"/>
      <c r="J4" s="546"/>
      <c r="K4" s="546"/>
      <c r="L4" s="547"/>
      <c r="M4" s="20"/>
      <c r="N4" s="27"/>
      <c r="O4" s="27"/>
      <c r="P4" s="27"/>
      <c r="Q4" s="27"/>
      <c r="R4" s="29"/>
      <c r="S4" s="3"/>
    </row>
    <row r="5" spans="1:22" s="6" customFormat="1" ht="16.5" customHeight="1" thickBot="1" x14ac:dyDescent="0.25">
      <c r="A5" s="30"/>
      <c r="B5" s="31"/>
      <c r="C5" s="32"/>
      <c r="D5" s="31"/>
      <c r="E5" s="31"/>
      <c r="F5" s="31"/>
      <c r="G5" s="31"/>
      <c r="H5" s="31"/>
      <c r="I5" s="31"/>
      <c r="J5" s="31"/>
      <c r="K5" s="31"/>
      <c r="L5" s="32"/>
      <c r="M5" s="32"/>
      <c r="N5" s="32"/>
      <c r="O5" s="32"/>
      <c r="P5" s="32"/>
      <c r="Q5" s="33" t="s">
        <v>63</v>
      </c>
      <c r="R5" s="31"/>
      <c r="S5" s="4"/>
      <c r="T5" s="4"/>
      <c r="U5" s="4"/>
      <c r="V5" s="4"/>
    </row>
    <row r="6" spans="1:22" ht="51" customHeight="1" thickBot="1" x14ac:dyDescent="0.25">
      <c r="A6" s="20"/>
      <c r="B6" s="34"/>
      <c r="C6" s="35"/>
      <c r="D6" s="36"/>
      <c r="E6" s="36"/>
      <c r="F6" s="37"/>
      <c r="G6" s="37"/>
      <c r="H6" s="37"/>
      <c r="I6" s="37"/>
      <c r="J6" s="38"/>
      <c r="K6" s="295" t="s">
        <v>283</v>
      </c>
      <c r="L6" s="294" t="s">
        <v>282</v>
      </c>
      <c r="M6" s="255" t="s">
        <v>281</v>
      </c>
      <c r="N6" s="255" t="s">
        <v>280</v>
      </c>
      <c r="O6" s="255" t="s">
        <v>279</v>
      </c>
      <c r="P6" s="256" t="s">
        <v>278</v>
      </c>
      <c r="Q6" s="254" t="s">
        <v>277</v>
      </c>
    </row>
    <row r="7" spans="1:22" ht="18" customHeight="1" x14ac:dyDescent="0.2">
      <c r="A7" s="20"/>
      <c r="B7" s="39" t="s">
        <v>64</v>
      </c>
      <c r="C7" s="40"/>
      <c r="D7" s="41"/>
      <c r="E7" s="41"/>
      <c r="F7" s="42"/>
      <c r="G7" s="42"/>
      <c r="H7" s="42"/>
      <c r="I7" s="42"/>
      <c r="J7" s="50"/>
      <c r="K7" s="50"/>
      <c r="L7" s="51"/>
      <c r="M7" s="51"/>
      <c r="N7" s="52"/>
      <c r="O7" s="52"/>
      <c r="P7" s="52"/>
      <c r="Q7" s="53"/>
    </row>
    <row r="8" spans="1:22" ht="16.5" customHeight="1" x14ac:dyDescent="0.2">
      <c r="A8" s="20"/>
      <c r="B8" s="575"/>
      <c r="C8" s="44" t="s">
        <v>65</v>
      </c>
      <c r="D8" s="45" t="s">
        <v>66</v>
      </c>
      <c r="E8" s="45"/>
      <c r="F8" s="46"/>
      <c r="G8" s="46"/>
      <c r="H8" s="46"/>
      <c r="I8" s="46"/>
      <c r="J8" s="54" t="s">
        <v>67</v>
      </c>
      <c r="K8" s="279" t="s">
        <v>61</v>
      </c>
      <c r="L8" s="47"/>
      <c r="M8" s="47"/>
      <c r="N8" s="47"/>
      <c r="O8" s="47"/>
      <c r="P8" s="109"/>
      <c r="Q8" s="48"/>
    </row>
    <row r="9" spans="1:22" ht="16.5" customHeight="1" x14ac:dyDescent="0.2">
      <c r="A9" s="20"/>
      <c r="B9" s="575"/>
      <c r="C9" s="55" t="s">
        <v>68</v>
      </c>
      <c r="D9" s="56" t="s">
        <v>69</v>
      </c>
      <c r="E9" s="56"/>
      <c r="F9" s="57"/>
      <c r="G9" s="57"/>
      <c r="H9" s="57"/>
      <c r="I9" s="57"/>
      <c r="J9" s="58" t="s">
        <v>70</v>
      </c>
      <c r="K9" s="275" t="s">
        <v>61</v>
      </c>
      <c r="L9" s="59">
        <f t="shared" ref="L9:Q9" si="0">+L10+L11</f>
        <v>0</v>
      </c>
      <c r="M9" s="59">
        <f t="shared" si="0"/>
        <v>0</v>
      </c>
      <c r="N9" s="59">
        <f t="shared" si="0"/>
        <v>0</v>
      </c>
      <c r="O9" s="59">
        <f t="shared" si="0"/>
        <v>0</v>
      </c>
      <c r="P9" s="59">
        <f t="shared" si="0"/>
        <v>0</v>
      </c>
      <c r="Q9" s="59">
        <f t="shared" si="0"/>
        <v>0</v>
      </c>
    </row>
    <row r="10" spans="1:22" ht="16.5" customHeight="1" x14ac:dyDescent="0.2">
      <c r="A10" s="20"/>
      <c r="B10" s="575"/>
      <c r="C10" s="61"/>
      <c r="D10" s="282" t="s">
        <v>71</v>
      </c>
      <c r="E10" s="280"/>
      <c r="F10" s="110"/>
      <c r="G10" s="46"/>
      <c r="H10" s="57"/>
      <c r="I10" s="57"/>
      <c r="J10" s="58" t="s">
        <v>72</v>
      </c>
      <c r="K10" s="275" t="s">
        <v>61</v>
      </c>
      <c r="L10" s="47"/>
      <c r="M10" s="47"/>
      <c r="N10" s="47"/>
      <c r="O10" s="47"/>
      <c r="P10" s="109"/>
      <c r="Q10" s="48"/>
    </row>
    <row r="11" spans="1:22" ht="16.5" customHeight="1" x14ac:dyDescent="0.2">
      <c r="A11" s="20"/>
      <c r="B11" s="575"/>
      <c r="C11" s="293"/>
      <c r="D11" s="291" t="s">
        <v>73</v>
      </c>
      <c r="E11" s="273"/>
      <c r="F11" s="111"/>
      <c r="G11" s="111"/>
      <c r="H11" s="46"/>
      <c r="I11" s="46"/>
      <c r="J11" s="54" t="s">
        <v>74</v>
      </c>
      <c r="K11" s="279" t="s">
        <v>61</v>
      </c>
      <c r="L11" s="47"/>
      <c r="M11" s="47"/>
      <c r="N11" s="47"/>
      <c r="O11" s="47"/>
      <c r="P11" s="109"/>
      <c r="Q11" s="48"/>
    </row>
    <row r="12" spans="1:22" ht="16.5" customHeight="1" x14ac:dyDescent="0.2">
      <c r="A12" s="20"/>
      <c r="B12" s="575"/>
      <c r="C12" s="61" t="s">
        <v>75</v>
      </c>
      <c r="D12" s="20" t="s">
        <v>76</v>
      </c>
      <c r="E12" s="20"/>
      <c r="F12" s="22"/>
      <c r="G12" s="22"/>
      <c r="H12" s="22"/>
      <c r="I12" s="57"/>
      <c r="J12" s="58" t="s">
        <v>77</v>
      </c>
      <c r="K12" s="275" t="s">
        <v>61</v>
      </c>
      <c r="L12" s="59">
        <f t="shared" ref="L12:Q12" si="1">+L13+L14+L17</f>
        <v>0</v>
      </c>
      <c r="M12" s="59">
        <f t="shared" si="1"/>
        <v>0</v>
      </c>
      <c r="N12" s="59">
        <f t="shared" si="1"/>
        <v>0</v>
      </c>
      <c r="O12" s="59">
        <f t="shared" si="1"/>
        <v>0</v>
      </c>
      <c r="P12" s="59">
        <f t="shared" si="1"/>
        <v>0</v>
      </c>
      <c r="Q12" s="60">
        <f t="shared" si="1"/>
        <v>0</v>
      </c>
    </row>
    <row r="13" spans="1:22" ht="16.5" customHeight="1" x14ac:dyDescent="0.2">
      <c r="A13" s="20"/>
      <c r="B13" s="575"/>
      <c r="C13" s="61"/>
      <c r="D13" s="62" t="s">
        <v>71</v>
      </c>
      <c r="E13" s="63"/>
      <c r="F13" s="64"/>
      <c r="G13" s="46"/>
      <c r="H13" s="57"/>
      <c r="I13" s="57"/>
      <c r="J13" s="58" t="s">
        <v>78</v>
      </c>
      <c r="K13" s="275" t="s">
        <v>61</v>
      </c>
      <c r="L13" s="47"/>
      <c r="M13" s="47"/>
      <c r="N13" s="47"/>
      <c r="O13" s="47"/>
      <c r="P13" s="109"/>
      <c r="Q13" s="48"/>
    </row>
    <row r="14" spans="1:22" ht="16.5" customHeight="1" x14ac:dyDescent="0.2">
      <c r="A14" s="20"/>
      <c r="B14" s="575"/>
      <c r="C14" s="65"/>
      <c r="D14" s="292" t="s">
        <v>73</v>
      </c>
      <c r="E14" s="280"/>
      <c r="F14" s="110"/>
      <c r="G14" s="46"/>
      <c r="H14" s="46"/>
      <c r="I14" s="46"/>
      <c r="J14" s="54" t="s">
        <v>276</v>
      </c>
      <c r="K14" s="279" t="s">
        <v>61</v>
      </c>
      <c r="L14" s="59">
        <f t="shared" ref="L14:Q14" si="2">+L15+L16</f>
        <v>0</v>
      </c>
      <c r="M14" s="59">
        <f t="shared" si="2"/>
        <v>0</v>
      </c>
      <c r="N14" s="59">
        <f t="shared" si="2"/>
        <v>0</v>
      </c>
      <c r="O14" s="59">
        <f t="shared" si="2"/>
        <v>0</v>
      </c>
      <c r="P14" s="59">
        <f t="shared" si="2"/>
        <v>0</v>
      </c>
      <c r="Q14" s="59">
        <f t="shared" si="2"/>
        <v>0</v>
      </c>
    </row>
    <row r="15" spans="1:22" ht="16.5" customHeight="1" x14ac:dyDescent="0.2">
      <c r="A15" s="20"/>
      <c r="B15" s="575"/>
      <c r="C15" s="61"/>
      <c r="D15" s="287"/>
      <c r="E15" s="580" t="s">
        <v>269</v>
      </c>
      <c r="F15" s="581"/>
      <c r="G15" s="46"/>
      <c r="H15" s="46"/>
      <c r="I15" s="46"/>
      <c r="J15" s="54" t="s">
        <v>275</v>
      </c>
      <c r="K15" s="279" t="s">
        <v>61</v>
      </c>
      <c r="L15" s="47"/>
      <c r="M15" s="47"/>
      <c r="N15" s="47"/>
      <c r="O15" s="47"/>
      <c r="P15" s="109"/>
      <c r="Q15" s="48"/>
    </row>
    <row r="16" spans="1:22" ht="16.5" customHeight="1" x14ac:dyDescent="0.2">
      <c r="A16" s="20"/>
      <c r="B16" s="575"/>
      <c r="C16" s="61"/>
      <c r="D16" s="286"/>
      <c r="E16" s="580" t="s">
        <v>269</v>
      </c>
      <c r="F16" s="581"/>
      <c r="G16" s="46"/>
      <c r="H16" s="46"/>
      <c r="I16" s="46"/>
      <c r="J16" s="54" t="s">
        <v>274</v>
      </c>
      <c r="K16" s="279" t="s">
        <v>61</v>
      </c>
      <c r="L16" s="47"/>
      <c r="M16" s="47"/>
      <c r="N16" s="47"/>
      <c r="O16" s="47"/>
      <c r="P16" s="109"/>
      <c r="Q16" s="48"/>
    </row>
    <row r="17" spans="1:22" s="28" customFormat="1" ht="16.5" customHeight="1" x14ac:dyDescent="0.2">
      <c r="A17" s="20"/>
      <c r="B17" s="575"/>
      <c r="C17" s="65"/>
      <c r="D17" s="67" t="s">
        <v>79</v>
      </c>
      <c r="E17" s="45"/>
      <c r="F17" s="46"/>
      <c r="G17" s="46"/>
      <c r="H17" s="46"/>
      <c r="I17" s="46"/>
      <c r="J17" s="54" t="s">
        <v>80</v>
      </c>
      <c r="K17" s="279" t="s">
        <v>61</v>
      </c>
      <c r="L17" s="47"/>
      <c r="M17" s="47"/>
      <c r="N17" s="47"/>
      <c r="O17" s="47"/>
      <c r="P17" s="109"/>
      <c r="Q17" s="48"/>
      <c r="S17"/>
      <c r="T17"/>
      <c r="U17"/>
      <c r="V17"/>
    </row>
    <row r="18" spans="1:22" s="28" customFormat="1" ht="16.5" customHeight="1" x14ac:dyDescent="0.2">
      <c r="A18" s="20"/>
      <c r="B18" s="575"/>
      <c r="C18" s="55" t="s">
        <v>81</v>
      </c>
      <c r="D18" s="56" t="s">
        <v>82</v>
      </c>
      <c r="E18" s="20"/>
      <c r="F18" s="68"/>
      <c r="G18" s="69"/>
      <c r="H18" s="57"/>
      <c r="I18" s="57"/>
      <c r="J18" s="70" t="s">
        <v>83</v>
      </c>
      <c r="K18" s="285" t="s">
        <v>61</v>
      </c>
      <c r="L18" s="59">
        <f t="shared" ref="L18:Q18" si="3">+L19+L20+L21</f>
        <v>0</v>
      </c>
      <c r="M18" s="59">
        <f t="shared" si="3"/>
        <v>0</v>
      </c>
      <c r="N18" s="59">
        <f t="shared" si="3"/>
        <v>0</v>
      </c>
      <c r="O18" s="59">
        <f t="shared" si="3"/>
        <v>0</v>
      </c>
      <c r="P18" s="59">
        <f t="shared" si="3"/>
        <v>0</v>
      </c>
      <c r="Q18" s="60">
        <f t="shared" si="3"/>
        <v>0</v>
      </c>
      <c r="S18"/>
      <c r="T18"/>
      <c r="U18"/>
      <c r="V18"/>
    </row>
    <row r="19" spans="1:22" s="28" customFormat="1" ht="16.5" customHeight="1" x14ac:dyDescent="0.2">
      <c r="A19" s="20"/>
      <c r="B19" s="575"/>
      <c r="C19" s="61"/>
      <c r="D19" s="62" t="s">
        <v>71</v>
      </c>
      <c r="E19" s="63"/>
      <c r="F19" s="64"/>
      <c r="G19" s="46"/>
      <c r="H19" s="57"/>
      <c r="I19" s="57"/>
      <c r="J19" s="58" t="s">
        <v>84</v>
      </c>
      <c r="K19" s="275" t="s">
        <v>61</v>
      </c>
      <c r="L19" s="47"/>
      <c r="M19" s="47"/>
      <c r="N19" s="47"/>
      <c r="O19" s="47"/>
      <c r="P19" s="109"/>
      <c r="Q19" s="48"/>
      <c r="S19"/>
      <c r="T19"/>
      <c r="U19"/>
      <c r="V19"/>
    </row>
    <row r="20" spans="1:22" s="28" customFormat="1" ht="16.5" customHeight="1" x14ac:dyDescent="0.2">
      <c r="A20" s="20"/>
      <c r="B20" s="575"/>
      <c r="C20" s="65"/>
      <c r="D20" s="62" t="s">
        <v>73</v>
      </c>
      <c r="E20" s="63"/>
      <c r="F20" s="64"/>
      <c r="G20" s="46"/>
      <c r="H20" s="46"/>
      <c r="I20" s="46"/>
      <c r="J20" s="54" t="s">
        <v>85</v>
      </c>
      <c r="K20" s="279" t="s">
        <v>61</v>
      </c>
      <c r="L20" s="47"/>
      <c r="M20" s="47"/>
      <c r="N20" s="47"/>
      <c r="O20" s="47"/>
      <c r="P20" s="109"/>
      <c r="Q20" s="48"/>
      <c r="S20"/>
      <c r="T20"/>
      <c r="U20"/>
      <c r="V20"/>
    </row>
    <row r="21" spans="1:22" s="28" customFormat="1" ht="16.5" customHeight="1" x14ac:dyDescent="0.2">
      <c r="A21" s="20"/>
      <c r="B21" s="575"/>
      <c r="C21" s="71"/>
      <c r="D21" s="72" t="s">
        <v>79</v>
      </c>
      <c r="E21" s="45"/>
      <c r="F21" s="46"/>
      <c r="G21" s="46"/>
      <c r="H21" s="46"/>
      <c r="I21" s="46"/>
      <c r="J21" s="54" t="s">
        <v>86</v>
      </c>
      <c r="K21" s="279" t="s">
        <v>61</v>
      </c>
      <c r="L21" s="47"/>
      <c r="M21" s="47"/>
      <c r="N21" s="47"/>
      <c r="O21" s="47"/>
      <c r="P21" s="109"/>
      <c r="Q21" s="48"/>
      <c r="S21"/>
      <c r="T21"/>
      <c r="U21"/>
      <c r="V21"/>
    </row>
    <row r="22" spans="1:22" s="28" customFormat="1" ht="16.5" customHeight="1" x14ac:dyDescent="0.2">
      <c r="A22" s="20"/>
      <c r="B22" s="575"/>
      <c r="C22" s="278" t="s">
        <v>87</v>
      </c>
      <c r="D22" s="277" t="s">
        <v>88</v>
      </c>
      <c r="E22" s="277"/>
      <c r="F22" s="276"/>
      <c r="G22" s="57"/>
      <c r="H22" s="57"/>
      <c r="I22" s="57"/>
      <c r="J22" s="58" t="s">
        <v>89</v>
      </c>
      <c r="K22" s="275" t="s">
        <v>61</v>
      </c>
      <c r="L22" s="73">
        <f t="shared" ref="L22:Q22" si="4">+L23+L24+L25</f>
        <v>0</v>
      </c>
      <c r="M22" s="73">
        <f t="shared" si="4"/>
        <v>0</v>
      </c>
      <c r="N22" s="73">
        <f t="shared" si="4"/>
        <v>0</v>
      </c>
      <c r="O22" s="73">
        <f t="shared" si="4"/>
        <v>0</v>
      </c>
      <c r="P22" s="73">
        <f t="shared" si="4"/>
        <v>0</v>
      </c>
      <c r="Q22" s="74">
        <f t="shared" si="4"/>
        <v>0</v>
      </c>
      <c r="S22"/>
      <c r="T22"/>
      <c r="U22"/>
      <c r="V22"/>
    </row>
    <row r="23" spans="1:22" s="28" customFormat="1" ht="16.5" customHeight="1" x14ac:dyDescent="0.2">
      <c r="A23" s="20"/>
      <c r="B23" s="575"/>
      <c r="C23" s="284"/>
      <c r="D23" s="282" t="s">
        <v>71</v>
      </c>
      <c r="E23" s="292"/>
      <c r="F23" s="291"/>
      <c r="G23" s="46"/>
      <c r="H23" s="57"/>
      <c r="I23" s="57"/>
      <c r="J23" s="58" t="s">
        <v>90</v>
      </c>
      <c r="K23" s="283" t="s">
        <v>61</v>
      </c>
      <c r="L23" s="47"/>
      <c r="M23" s="47"/>
      <c r="N23" s="47"/>
      <c r="O23" s="47"/>
      <c r="P23" s="109"/>
      <c r="Q23" s="48"/>
      <c r="S23"/>
      <c r="T23"/>
      <c r="U23"/>
      <c r="V23"/>
    </row>
    <row r="24" spans="1:22" s="28" customFormat="1" ht="16.5" customHeight="1" x14ac:dyDescent="0.2">
      <c r="A24" s="20"/>
      <c r="B24" s="575"/>
      <c r="C24" s="281"/>
      <c r="D24" s="282" t="s">
        <v>73</v>
      </c>
      <c r="E24" s="280"/>
      <c r="F24" s="110"/>
      <c r="G24" s="111"/>
      <c r="H24" s="111"/>
      <c r="I24" s="79"/>
      <c r="J24" s="54" t="s">
        <v>95</v>
      </c>
      <c r="K24" s="285" t="s">
        <v>61</v>
      </c>
      <c r="L24" s="47"/>
      <c r="M24" s="47"/>
      <c r="N24" s="47"/>
      <c r="O24" s="47"/>
      <c r="P24" s="109"/>
      <c r="Q24" s="48"/>
      <c r="S24" s="260"/>
      <c r="T24"/>
      <c r="U24"/>
      <c r="V24"/>
    </row>
    <row r="25" spans="1:22" s="28" customFormat="1" ht="16.5" customHeight="1" x14ac:dyDescent="0.2">
      <c r="A25" s="20"/>
      <c r="B25" s="575"/>
      <c r="C25" s="281"/>
      <c r="D25" s="280" t="s">
        <v>79</v>
      </c>
      <c r="E25" s="273"/>
      <c r="F25" s="273"/>
      <c r="G25" s="46"/>
      <c r="H25" s="46"/>
      <c r="I25" s="46"/>
      <c r="J25" s="54" t="s">
        <v>97</v>
      </c>
      <c r="K25" s="279" t="s">
        <v>61</v>
      </c>
      <c r="L25" s="47"/>
      <c r="M25" s="47"/>
      <c r="N25" s="47"/>
      <c r="O25" s="47"/>
      <c r="P25" s="109"/>
      <c r="Q25" s="48"/>
      <c r="S25"/>
      <c r="T25"/>
      <c r="U25"/>
      <c r="V25"/>
    </row>
    <row r="26" spans="1:22" s="28" customFormat="1" ht="16.5" customHeight="1" x14ac:dyDescent="0.2">
      <c r="A26" s="20"/>
      <c r="B26" s="575"/>
      <c r="C26" s="274" t="s">
        <v>98</v>
      </c>
      <c r="D26" s="273" t="s">
        <v>99</v>
      </c>
      <c r="E26" s="273"/>
      <c r="F26" s="111"/>
      <c r="G26" s="46"/>
      <c r="H26" s="46"/>
      <c r="I26" s="46"/>
      <c r="J26" s="54" t="s">
        <v>100</v>
      </c>
      <c r="K26" s="279" t="s">
        <v>61</v>
      </c>
      <c r="L26" s="47"/>
      <c r="M26" s="47"/>
      <c r="N26" s="47"/>
      <c r="O26" s="47"/>
      <c r="P26" s="109"/>
      <c r="Q26" s="48"/>
      <c r="S26"/>
      <c r="T26"/>
      <c r="U26" s="288"/>
      <c r="V26"/>
    </row>
    <row r="27" spans="1:22" s="28" customFormat="1" ht="17.149999999999999" customHeight="1" x14ac:dyDescent="0.2">
      <c r="A27" s="20"/>
      <c r="B27" s="575"/>
      <c r="C27" s="274" t="s">
        <v>101</v>
      </c>
      <c r="D27" s="273" t="s">
        <v>102</v>
      </c>
      <c r="E27" s="273"/>
      <c r="F27" s="111"/>
      <c r="G27" s="46"/>
      <c r="H27" s="46"/>
      <c r="I27" s="46"/>
      <c r="J27" s="143" t="s">
        <v>103</v>
      </c>
      <c r="K27" s="271" t="s">
        <v>61</v>
      </c>
      <c r="L27" s="259">
        <f>IF(K28&lt;&gt;0,K28,0)</f>
        <v>0</v>
      </c>
      <c r="M27" s="259">
        <f>IF(L28&lt;&gt;0,L28,0)</f>
        <v>0</v>
      </c>
      <c r="N27" s="259">
        <f>IF(M28&lt;&gt;0,M28,0)</f>
        <v>0</v>
      </c>
      <c r="O27" s="259">
        <f>IF(N28&lt;&gt;0,N28,0)</f>
        <v>0</v>
      </c>
      <c r="P27" s="259">
        <f>IF(O28&lt;&gt;0,O28,0)</f>
        <v>0</v>
      </c>
      <c r="Q27" s="48"/>
      <c r="S27"/>
      <c r="T27"/>
      <c r="U27" s="288"/>
      <c r="V27"/>
    </row>
    <row r="28" spans="1:22" s="28" customFormat="1" ht="20.25" customHeight="1" thickBot="1" x14ac:dyDescent="0.25">
      <c r="A28" s="20"/>
      <c r="B28" s="575"/>
      <c r="C28" s="274" t="s">
        <v>104</v>
      </c>
      <c r="D28" s="290" t="s">
        <v>105</v>
      </c>
      <c r="E28" s="290"/>
      <c r="F28" s="289"/>
      <c r="G28" s="80"/>
      <c r="H28" s="80"/>
      <c r="I28" s="80"/>
      <c r="J28" s="81" t="s">
        <v>106</v>
      </c>
      <c r="K28" s="47"/>
      <c r="L28" s="47"/>
      <c r="M28" s="47"/>
      <c r="N28" s="47"/>
      <c r="O28" s="47"/>
      <c r="P28" s="109"/>
      <c r="Q28" s="48"/>
      <c r="S28" s="260"/>
      <c r="T28"/>
      <c r="U28" s="288"/>
      <c r="V28"/>
    </row>
    <row r="29" spans="1:22" s="28" customFormat="1" ht="20.25" customHeight="1" thickBot="1" x14ac:dyDescent="0.25">
      <c r="A29" s="20"/>
      <c r="B29" s="576"/>
      <c r="C29" s="82" t="s">
        <v>107</v>
      </c>
      <c r="D29" s="565" t="s">
        <v>108</v>
      </c>
      <c r="E29" s="565"/>
      <c r="F29" s="565"/>
      <c r="G29" s="565"/>
      <c r="H29" s="565"/>
      <c r="I29" s="83"/>
      <c r="J29" s="84"/>
      <c r="K29" s="270" t="s">
        <v>61</v>
      </c>
      <c r="L29" s="85">
        <f t="shared" ref="L29:Q29" si="5">L27+L8+L9+L12-(L18+L22+L26)-L28</f>
        <v>0</v>
      </c>
      <c r="M29" s="85">
        <f t="shared" si="5"/>
        <v>0</v>
      </c>
      <c r="N29" s="85">
        <f t="shared" si="5"/>
        <v>0</v>
      </c>
      <c r="O29" s="85">
        <f t="shared" si="5"/>
        <v>0</v>
      </c>
      <c r="P29" s="85">
        <f t="shared" si="5"/>
        <v>0</v>
      </c>
      <c r="Q29" s="144">
        <f t="shared" si="5"/>
        <v>0</v>
      </c>
      <c r="S29"/>
      <c r="T29"/>
      <c r="U29" s="288"/>
      <c r="V29"/>
    </row>
    <row r="30" spans="1:22" s="28" customFormat="1" ht="18" customHeight="1" x14ac:dyDescent="0.2">
      <c r="A30" s="20"/>
      <c r="B30" s="39" t="s">
        <v>109</v>
      </c>
      <c r="C30" s="86"/>
      <c r="D30" s="87"/>
      <c r="E30" s="87"/>
      <c r="F30" s="88"/>
      <c r="G30" s="88"/>
      <c r="H30" s="88"/>
      <c r="I30" s="88"/>
      <c r="J30" s="43"/>
      <c r="K30" s="43"/>
      <c r="L30" s="89"/>
      <c r="M30" s="89"/>
      <c r="N30" s="89"/>
      <c r="O30" s="89"/>
      <c r="P30" s="89"/>
      <c r="Q30" s="90"/>
      <c r="S30"/>
      <c r="T30"/>
      <c r="U30" s="288"/>
      <c r="V30"/>
    </row>
    <row r="31" spans="1:22" s="28" customFormat="1" ht="16.5" customHeight="1" x14ac:dyDescent="0.2">
      <c r="A31" s="20"/>
      <c r="B31" s="577"/>
      <c r="C31" s="44" t="s">
        <v>65</v>
      </c>
      <c r="D31" s="45" t="s">
        <v>110</v>
      </c>
      <c r="E31" s="45"/>
      <c r="F31" s="46"/>
      <c r="G31" s="46"/>
      <c r="H31" s="46"/>
      <c r="I31" s="46"/>
      <c r="J31" s="54" t="s">
        <v>111</v>
      </c>
      <c r="K31" s="279" t="s">
        <v>61</v>
      </c>
      <c r="L31" s="47"/>
      <c r="M31" s="47"/>
      <c r="N31" s="47"/>
      <c r="O31" s="47"/>
      <c r="P31" s="109"/>
      <c r="Q31" s="48"/>
      <c r="S31"/>
      <c r="T31"/>
      <c r="U31" s="288"/>
      <c r="V31"/>
    </row>
    <row r="32" spans="1:22" s="28" customFormat="1" ht="16.5" customHeight="1" x14ac:dyDescent="0.2">
      <c r="A32" s="20"/>
      <c r="B32" s="578"/>
      <c r="C32" s="55" t="s">
        <v>68</v>
      </c>
      <c r="D32" s="56" t="s">
        <v>112</v>
      </c>
      <c r="E32" s="56"/>
      <c r="F32" s="57"/>
      <c r="G32" s="57"/>
      <c r="H32" s="57"/>
      <c r="I32" s="57"/>
      <c r="J32" s="58" t="s">
        <v>113</v>
      </c>
      <c r="K32" s="275" t="s">
        <v>61</v>
      </c>
      <c r="L32" s="59">
        <f t="shared" ref="L32:Q32" si="6">+L33+L34</f>
        <v>0</v>
      </c>
      <c r="M32" s="59">
        <f t="shared" si="6"/>
        <v>0</v>
      </c>
      <c r="N32" s="59">
        <f t="shared" si="6"/>
        <v>0</v>
      </c>
      <c r="O32" s="59">
        <f t="shared" si="6"/>
        <v>0</v>
      </c>
      <c r="P32" s="59">
        <f t="shared" si="6"/>
        <v>0</v>
      </c>
      <c r="Q32" s="60">
        <f t="shared" si="6"/>
        <v>0</v>
      </c>
      <c r="S32"/>
      <c r="T32"/>
      <c r="U32" s="288"/>
      <c r="V32"/>
    </row>
    <row r="33" spans="1:22" s="28" customFormat="1" ht="16.5" customHeight="1" x14ac:dyDescent="0.2">
      <c r="A33" s="20"/>
      <c r="B33" s="578"/>
      <c r="C33" s="61"/>
      <c r="D33" s="282" t="s">
        <v>71</v>
      </c>
      <c r="E33" s="280"/>
      <c r="F33" s="110"/>
      <c r="G33" s="46"/>
      <c r="H33" s="57"/>
      <c r="I33" s="57"/>
      <c r="J33" s="58" t="s">
        <v>114</v>
      </c>
      <c r="K33" s="275" t="s">
        <v>61</v>
      </c>
      <c r="L33" s="47"/>
      <c r="M33" s="47"/>
      <c r="N33" s="47"/>
      <c r="O33" s="47"/>
      <c r="P33" s="109"/>
      <c r="Q33" s="48"/>
      <c r="S33"/>
      <c r="T33"/>
      <c r="U33" s="288"/>
      <c r="V33"/>
    </row>
    <row r="34" spans="1:22" s="28" customFormat="1" ht="16.5" customHeight="1" x14ac:dyDescent="0.2">
      <c r="A34" s="20"/>
      <c r="B34" s="578"/>
      <c r="C34" s="61"/>
      <c r="D34" s="282" t="s">
        <v>73</v>
      </c>
      <c r="E34" s="63"/>
      <c r="F34" s="64"/>
      <c r="G34" s="46"/>
      <c r="H34" s="46"/>
      <c r="I34" s="46"/>
      <c r="J34" s="54" t="s">
        <v>115</v>
      </c>
      <c r="K34" s="279" t="s">
        <v>61</v>
      </c>
      <c r="L34" s="47"/>
      <c r="M34" s="47"/>
      <c r="N34" s="47"/>
      <c r="O34" s="47"/>
      <c r="P34" s="109"/>
      <c r="Q34" s="48"/>
      <c r="S34"/>
      <c r="T34"/>
      <c r="U34" s="288"/>
      <c r="V34"/>
    </row>
    <row r="35" spans="1:22" s="28" customFormat="1" ht="16.5" customHeight="1" x14ac:dyDescent="0.2">
      <c r="A35" s="20"/>
      <c r="B35" s="578"/>
      <c r="C35" s="55" t="s">
        <v>75</v>
      </c>
      <c r="D35" s="56" t="s">
        <v>116</v>
      </c>
      <c r="E35" s="56"/>
      <c r="F35" s="57"/>
      <c r="G35" s="57"/>
      <c r="H35" s="57"/>
      <c r="I35" s="57"/>
      <c r="J35" s="58" t="s">
        <v>117</v>
      </c>
      <c r="K35" s="275" t="s">
        <v>61</v>
      </c>
      <c r="L35" s="59">
        <f t="shared" ref="L35:Q35" si="7">+L36+L37+L40</f>
        <v>0</v>
      </c>
      <c r="M35" s="59">
        <f t="shared" si="7"/>
        <v>0</v>
      </c>
      <c r="N35" s="59">
        <f t="shared" si="7"/>
        <v>0</v>
      </c>
      <c r="O35" s="59">
        <f t="shared" si="7"/>
        <v>0</v>
      </c>
      <c r="P35" s="59">
        <f t="shared" si="7"/>
        <v>0</v>
      </c>
      <c r="Q35" s="60">
        <f t="shared" si="7"/>
        <v>0</v>
      </c>
      <c r="S35"/>
      <c r="T35"/>
      <c r="U35" s="288"/>
      <c r="V35"/>
    </row>
    <row r="36" spans="1:22" s="28" customFormat="1" ht="16.5" customHeight="1" x14ac:dyDescent="0.2">
      <c r="A36" s="20"/>
      <c r="B36" s="578"/>
      <c r="C36" s="61"/>
      <c r="D36" s="282" t="s">
        <v>71</v>
      </c>
      <c r="E36" s="280"/>
      <c r="F36" s="110"/>
      <c r="G36" s="111"/>
      <c r="H36" s="57"/>
      <c r="I36" s="57"/>
      <c r="J36" s="58" t="s">
        <v>118</v>
      </c>
      <c r="K36" s="275" t="s">
        <v>61</v>
      </c>
      <c r="L36" s="47"/>
      <c r="M36" s="47"/>
      <c r="N36" s="47"/>
      <c r="O36" s="47"/>
      <c r="P36" s="109"/>
      <c r="Q36" s="48"/>
      <c r="S36"/>
      <c r="T36"/>
      <c r="U36" s="288"/>
      <c r="V36"/>
    </row>
    <row r="37" spans="1:22" ht="16.5" customHeight="1" x14ac:dyDescent="0.2">
      <c r="A37" s="20"/>
      <c r="B37" s="578"/>
      <c r="C37" s="65"/>
      <c r="D37" s="282" t="s">
        <v>73</v>
      </c>
      <c r="E37" s="280"/>
      <c r="F37" s="110"/>
      <c r="G37" s="111"/>
      <c r="H37" s="46"/>
      <c r="I37" s="46"/>
      <c r="J37" s="54" t="s">
        <v>272</v>
      </c>
      <c r="K37" s="279" t="s">
        <v>61</v>
      </c>
      <c r="L37" s="59">
        <f t="shared" ref="L37:Q37" si="8">+L38+L39</f>
        <v>0</v>
      </c>
      <c r="M37" s="59">
        <f t="shared" si="8"/>
        <v>0</v>
      </c>
      <c r="N37" s="59">
        <f t="shared" si="8"/>
        <v>0</v>
      </c>
      <c r="O37" s="59">
        <f t="shared" si="8"/>
        <v>0</v>
      </c>
      <c r="P37" s="59">
        <f t="shared" si="8"/>
        <v>0</v>
      </c>
      <c r="Q37" s="59">
        <f t="shared" si="8"/>
        <v>0</v>
      </c>
    </row>
    <row r="38" spans="1:22" ht="16.5" customHeight="1" x14ac:dyDescent="0.2">
      <c r="A38" s="20"/>
      <c r="B38" s="578"/>
      <c r="C38" s="61"/>
      <c r="D38" s="287"/>
      <c r="E38" s="580" t="s">
        <v>271</v>
      </c>
      <c r="F38" s="581"/>
      <c r="G38" s="46"/>
      <c r="H38" s="46"/>
      <c r="I38" s="46"/>
      <c r="J38" s="54" t="s">
        <v>270</v>
      </c>
      <c r="K38" s="279" t="s">
        <v>61</v>
      </c>
      <c r="L38" s="47"/>
      <c r="M38" s="47"/>
      <c r="N38" s="47"/>
      <c r="O38" s="47"/>
      <c r="P38" s="109"/>
      <c r="Q38" s="48"/>
    </row>
    <row r="39" spans="1:22" ht="16.5" customHeight="1" x14ac:dyDescent="0.2">
      <c r="A39" s="20"/>
      <c r="B39" s="578"/>
      <c r="C39" s="61"/>
      <c r="D39" s="286"/>
      <c r="E39" s="580" t="s">
        <v>269</v>
      </c>
      <c r="F39" s="581"/>
      <c r="G39" s="46"/>
      <c r="H39" s="46"/>
      <c r="I39" s="46"/>
      <c r="J39" s="54" t="s">
        <v>268</v>
      </c>
      <c r="K39" s="279" t="s">
        <v>61</v>
      </c>
      <c r="L39" s="47"/>
      <c r="M39" s="47"/>
      <c r="N39" s="47"/>
      <c r="O39" s="47"/>
      <c r="P39" s="109"/>
      <c r="Q39" s="48"/>
    </row>
    <row r="40" spans="1:22" ht="16.5" customHeight="1" x14ac:dyDescent="0.2">
      <c r="A40" s="20"/>
      <c r="B40" s="578"/>
      <c r="C40" s="65"/>
      <c r="D40" s="63" t="s">
        <v>79</v>
      </c>
      <c r="E40" s="45"/>
      <c r="F40" s="46"/>
      <c r="G40" s="46"/>
      <c r="H40" s="46"/>
      <c r="I40" s="46"/>
      <c r="J40" s="54" t="s">
        <v>119</v>
      </c>
      <c r="K40" s="279" t="s">
        <v>61</v>
      </c>
      <c r="L40" s="47"/>
      <c r="M40" s="47"/>
      <c r="N40" s="47"/>
      <c r="O40" s="47"/>
      <c r="P40" s="109"/>
      <c r="Q40" s="48"/>
    </row>
    <row r="41" spans="1:22" ht="16.5" customHeight="1" x14ac:dyDescent="0.2">
      <c r="A41" s="20"/>
      <c r="B41" s="578"/>
      <c r="C41" s="55" t="s">
        <v>81</v>
      </c>
      <c r="D41" s="56" t="s">
        <v>120</v>
      </c>
      <c r="E41" s="20"/>
      <c r="F41" s="68"/>
      <c r="G41" s="91"/>
      <c r="H41" s="428" t="s">
        <v>121</v>
      </c>
      <c r="I41" s="57" t="s">
        <v>122</v>
      </c>
      <c r="J41" s="70" t="s">
        <v>123</v>
      </c>
      <c r="K41" s="285" t="s">
        <v>61</v>
      </c>
      <c r="L41" s="59">
        <f t="shared" ref="L41:Q41" si="9">+L42+L43+L44</f>
        <v>0</v>
      </c>
      <c r="M41" s="59">
        <f t="shared" si="9"/>
        <v>0</v>
      </c>
      <c r="N41" s="59">
        <f t="shared" si="9"/>
        <v>0</v>
      </c>
      <c r="O41" s="59">
        <f t="shared" si="9"/>
        <v>0</v>
      </c>
      <c r="P41" s="59">
        <f t="shared" si="9"/>
        <v>0</v>
      </c>
      <c r="Q41" s="60">
        <f t="shared" si="9"/>
        <v>0</v>
      </c>
    </row>
    <row r="42" spans="1:22" ht="16.5" customHeight="1" x14ac:dyDescent="0.2">
      <c r="A42" s="20"/>
      <c r="B42" s="578"/>
      <c r="C42" s="61"/>
      <c r="D42" s="62" t="s">
        <v>71</v>
      </c>
      <c r="E42" s="63"/>
      <c r="F42" s="64"/>
      <c r="G42" s="46"/>
      <c r="H42" s="57"/>
      <c r="I42" s="57"/>
      <c r="J42" s="58" t="s">
        <v>124</v>
      </c>
      <c r="K42" s="275" t="s">
        <v>61</v>
      </c>
      <c r="L42" s="47"/>
      <c r="M42" s="47"/>
      <c r="N42" s="47"/>
      <c r="O42" s="47"/>
      <c r="P42" s="109"/>
      <c r="Q42" s="48"/>
    </row>
    <row r="43" spans="1:22" ht="16.5" customHeight="1" x14ac:dyDescent="0.2">
      <c r="A43" s="20"/>
      <c r="B43" s="578"/>
      <c r="C43" s="65"/>
      <c r="D43" s="62" t="s">
        <v>73</v>
      </c>
      <c r="E43" s="63"/>
      <c r="F43" s="64"/>
      <c r="G43" s="46"/>
      <c r="H43" s="46"/>
      <c r="I43" s="46"/>
      <c r="J43" s="54" t="s">
        <v>125</v>
      </c>
      <c r="K43" s="279" t="s">
        <v>61</v>
      </c>
      <c r="L43" s="47"/>
      <c r="M43" s="47"/>
      <c r="N43" s="47"/>
      <c r="O43" s="47"/>
      <c r="P43" s="109"/>
      <c r="Q43" s="48"/>
    </row>
    <row r="44" spans="1:22" ht="16.5" customHeight="1" x14ac:dyDescent="0.2">
      <c r="A44" s="20"/>
      <c r="B44" s="578"/>
      <c r="C44" s="71"/>
      <c r="D44" s="63" t="s">
        <v>79</v>
      </c>
      <c r="E44" s="56"/>
      <c r="F44" s="46"/>
      <c r="G44" s="46"/>
      <c r="H44" s="46"/>
      <c r="I44" s="46"/>
      <c r="J44" s="54" t="s">
        <v>126</v>
      </c>
      <c r="K44" s="279" t="s">
        <v>61</v>
      </c>
      <c r="L44" s="47"/>
      <c r="M44" s="47"/>
      <c r="N44" s="47"/>
      <c r="O44" s="47"/>
      <c r="P44" s="109"/>
      <c r="Q44" s="48"/>
    </row>
    <row r="45" spans="1:22" ht="16.5" customHeight="1" x14ac:dyDescent="0.2">
      <c r="A45" s="20"/>
      <c r="B45" s="578"/>
      <c r="C45" s="55" t="s">
        <v>127</v>
      </c>
      <c r="D45" s="45" t="s">
        <v>128</v>
      </c>
      <c r="E45" s="45"/>
      <c r="F45" s="46"/>
      <c r="G45" s="46"/>
      <c r="H45" s="46"/>
      <c r="I45" s="46"/>
      <c r="J45" s="54" t="s">
        <v>129</v>
      </c>
      <c r="K45" s="279" t="s">
        <v>61</v>
      </c>
      <c r="L45" s="59">
        <f t="shared" ref="L45:Q45" si="10">+L46+L47+L48</f>
        <v>0</v>
      </c>
      <c r="M45" s="59">
        <f t="shared" si="10"/>
        <v>0</v>
      </c>
      <c r="N45" s="59">
        <f t="shared" si="10"/>
        <v>0</v>
      </c>
      <c r="O45" s="59">
        <f t="shared" si="10"/>
        <v>0</v>
      </c>
      <c r="P45" s="59">
        <f t="shared" si="10"/>
        <v>0</v>
      </c>
      <c r="Q45" s="60">
        <f t="shared" si="10"/>
        <v>0</v>
      </c>
    </row>
    <row r="46" spans="1:22" ht="16.5" customHeight="1" x14ac:dyDescent="0.2">
      <c r="A46" s="20"/>
      <c r="B46" s="578"/>
      <c r="C46" s="61"/>
      <c r="D46" s="62" t="s">
        <v>71</v>
      </c>
      <c r="E46" s="56"/>
      <c r="F46" s="57"/>
      <c r="G46" s="57"/>
      <c r="H46" s="57"/>
      <c r="I46" s="57"/>
      <c r="J46" s="58" t="s">
        <v>130</v>
      </c>
      <c r="K46" s="275" t="s">
        <v>61</v>
      </c>
      <c r="L46" s="47"/>
      <c r="M46" s="47"/>
      <c r="N46" s="47"/>
      <c r="O46" s="47"/>
      <c r="P46" s="109"/>
      <c r="Q46" s="48"/>
    </row>
    <row r="47" spans="1:22" ht="16.5" customHeight="1" x14ac:dyDescent="0.2">
      <c r="A47" s="20"/>
      <c r="B47" s="578"/>
      <c r="C47" s="61"/>
      <c r="D47" s="62" t="s">
        <v>73</v>
      </c>
      <c r="E47" s="56"/>
      <c r="F47" s="57"/>
      <c r="G47" s="57"/>
      <c r="H47" s="57"/>
      <c r="I47" s="57"/>
      <c r="J47" s="58" t="s">
        <v>131</v>
      </c>
      <c r="K47" s="275" t="s">
        <v>61</v>
      </c>
      <c r="L47" s="47"/>
      <c r="M47" s="47"/>
      <c r="N47" s="47"/>
      <c r="O47" s="47"/>
      <c r="P47" s="109"/>
      <c r="Q47" s="48"/>
    </row>
    <row r="48" spans="1:22" ht="16.5" customHeight="1" x14ac:dyDescent="0.2">
      <c r="A48" s="20"/>
      <c r="B48" s="578"/>
      <c r="C48" s="61"/>
      <c r="D48" s="63" t="s">
        <v>79</v>
      </c>
      <c r="E48" s="45"/>
      <c r="F48" s="46"/>
      <c r="G48" s="57"/>
      <c r="H48" s="57"/>
      <c r="I48" s="57"/>
      <c r="J48" s="58" t="s">
        <v>132</v>
      </c>
      <c r="K48" s="275" t="s">
        <v>61</v>
      </c>
      <c r="L48" s="47"/>
      <c r="M48" s="47"/>
      <c r="N48" s="47"/>
      <c r="O48" s="47"/>
      <c r="P48" s="109"/>
      <c r="Q48" s="48"/>
    </row>
    <row r="49" spans="1:22" ht="16.5" customHeight="1" x14ac:dyDescent="0.2">
      <c r="A49" s="20"/>
      <c r="B49" s="578"/>
      <c r="C49" s="278" t="s">
        <v>133</v>
      </c>
      <c r="D49" s="277" t="s">
        <v>134</v>
      </c>
      <c r="E49" s="277"/>
      <c r="F49" s="276"/>
      <c r="G49" s="57"/>
      <c r="H49" s="57"/>
      <c r="I49" s="57"/>
      <c r="J49" s="58" t="s">
        <v>135</v>
      </c>
      <c r="K49" s="275" t="s">
        <v>61</v>
      </c>
      <c r="L49" s="73">
        <f t="shared" ref="L49:Q49" si="11">L50+L51+L52</f>
        <v>0</v>
      </c>
      <c r="M49" s="73">
        <f t="shared" si="11"/>
        <v>0</v>
      </c>
      <c r="N49" s="73">
        <f t="shared" si="11"/>
        <v>0</v>
      </c>
      <c r="O49" s="73">
        <f t="shared" si="11"/>
        <v>0</v>
      </c>
      <c r="P49" s="73">
        <f t="shared" si="11"/>
        <v>0</v>
      </c>
      <c r="Q49" s="74">
        <f t="shared" si="11"/>
        <v>0</v>
      </c>
    </row>
    <row r="50" spans="1:22" ht="16.5" customHeight="1" x14ac:dyDescent="0.2">
      <c r="A50" s="20"/>
      <c r="B50" s="578"/>
      <c r="C50" s="284"/>
      <c r="D50" s="282" t="s">
        <v>71</v>
      </c>
      <c r="E50" s="280"/>
      <c r="F50" s="277"/>
      <c r="G50" s="57"/>
      <c r="H50" s="57"/>
      <c r="I50" s="57"/>
      <c r="J50" s="58" t="s">
        <v>136</v>
      </c>
      <c r="K50" s="283" t="s">
        <v>61</v>
      </c>
      <c r="L50" s="47"/>
      <c r="M50" s="47"/>
      <c r="N50" s="47"/>
      <c r="O50" s="47"/>
      <c r="P50" s="109"/>
      <c r="Q50" s="48"/>
    </row>
    <row r="51" spans="1:22" ht="16.5" customHeight="1" x14ac:dyDescent="0.2">
      <c r="A51" s="20"/>
      <c r="B51" s="578"/>
      <c r="C51" s="281"/>
      <c r="D51" s="282" t="s">
        <v>73</v>
      </c>
      <c r="E51" s="280"/>
      <c r="F51" s="110"/>
      <c r="G51" s="111"/>
      <c r="H51" s="111"/>
      <c r="I51" s="79"/>
      <c r="J51" s="54" t="s">
        <v>139</v>
      </c>
      <c r="K51" s="279" t="s">
        <v>61</v>
      </c>
      <c r="L51" s="47"/>
      <c r="M51" s="47"/>
      <c r="N51" s="47"/>
      <c r="O51" s="47"/>
      <c r="P51" s="109"/>
      <c r="Q51" s="48"/>
      <c r="S51" s="260"/>
    </row>
    <row r="52" spans="1:22" ht="16.5" customHeight="1" x14ac:dyDescent="0.2">
      <c r="A52" s="20"/>
      <c r="B52" s="578"/>
      <c r="C52" s="281"/>
      <c r="D52" s="280" t="s">
        <v>79</v>
      </c>
      <c r="E52" s="273"/>
      <c r="F52" s="273"/>
      <c r="G52" s="46"/>
      <c r="H52" s="46"/>
      <c r="I52" s="46"/>
      <c r="J52" s="54" t="s">
        <v>140</v>
      </c>
      <c r="K52" s="279" t="s">
        <v>61</v>
      </c>
      <c r="L52" s="47"/>
      <c r="M52" s="47"/>
      <c r="N52" s="47"/>
      <c r="O52" s="47"/>
      <c r="P52" s="109"/>
      <c r="Q52" s="48"/>
    </row>
    <row r="53" spans="1:22" ht="16.5" customHeight="1" x14ac:dyDescent="0.2">
      <c r="A53" s="20"/>
      <c r="B53" s="578"/>
      <c r="C53" s="274" t="s">
        <v>141</v>
      </c>
      <c r="D53" s="273" t="s">
        <v>142</v>
      </c>
      <c r="E53" s="273"/>
      <c r="F53" s="111"/>
      <c r="G53" s="46"/>
      <c r="H53" s="46"/>
      <c r="I53" s="46"/>
      <c r="J53" s="54" t="s">
        <v>143</v>
      </c>
      <c r="K53" s="279" t="s">
        <v>61</v>
      </c>
      <c r="L53" s="47"/>
      <c r="M53" s="47"/>
      <c r="N53" s="47"/>
      <c r="O53" s="47"/>
      <c r="P53" s="109"/>
      <c r="Q53" s="48"/>
    </row>
    <row r="54" spans="1:22" ht="16.5" customHeight="1" x14ac:dyDescent="0.2">
      <c r="A54" s="20"/>
      <c r="B54" s="578"/>
      <c r="C54" s="278" t="s">
        <v>144</v>
      </c>
      <c r="D54" s="277" t="s">
        <v>145</v>
      </c>
      <c r="E54" s="277"/>
      <c r="F54" s="276"/>
      <c r="G54" s="57"/>
      <c r="H54" s="57"/>
      <c r="I54" s="57"/>
      <c r="J54" s="58" t="s">
        <v>146</v>
      </c>
      <c r="K54" s="275" t="s">
        <v>61</v>
      </c>
      <c r="L54" s="47"/>
      <c r="M54" s="47"/>
      <c r="N54" s="47"/>
      <c r="O54" s="47"/>
      <c r="P54" s="109"/>
      <c r="Q54" s="48"/>
    </row>
    <row r="55" spans="1:22" s="28" customFormat="1" ht="20.25" customHeight="1" x14ac:dyDescent="0.2">
      <c r="A55" s="20"/>
      <c r="B55" s="579"/>
      <c r="C55" s="274" t="s">
        <v>101</v>
      </c>
      <c r="D55" s="273" t="s">
        <v>147</v>
      </c>
      <c r="E55" s="273"/>
      <c r="F55" s="272"/>
      <c r="G55" s="79"/>
      <c r="H55" s="79"/>
      <c r="I55" s="79"/>
      <c r="J55" s="143" t="s">
        <v>148</v>
      </c>
      <c r="K55" s="271" t="s">
        <v>61</v>
      </c>
      <c r="L55" s="259">
        <f>IF(K56&lt;&gt;0,K56,0)</f>
        <v>0</v>
      </c>
      <c r="M55" s="259">
        <f>IF(L56&lt;&gt;0,L56,0)</f>
        <v>0</v>
      </c>
      <c r="N55" s="259">
        <f>IF(M56&lt;&gt;0,M56,0)</f>
        <v>0</v>
      </c>
      <c r="O55" s="259">
        <f>IF(N56&lt;&gt;0,N56,0)</f>
        <v>0</v>
      </c>
      <c r="P55" s="259">
        <f>IF(O56&lt;&gt;0,O56,0)</f>
        <v>0</v>
      </c>
      <c r="Q55" s="48"/>
      <c r="S55"/>
      <c r="T55"/>
      <c r="U55"/>
      <c r="V55"/>
    </row>
    <row r="56" spans="1:22" ht="20.25" customHeight="1" thickBot="1" x14ac:dyDescent="0.25">
      <c r="A56" s="20"/>
      <c r="B56" s="579"/>
      <c r="C56" s="44" t="s">
        <v>104</v>
      </c>
      <c r="D56" s="49" t="s">
        <v>149</v>
      </c>
      <c r="E56" s="49"/>
      <c r="F56" s="80"/>
      <c r="G56" s="80"/>
      <c r="H56" s="80"/>
      <c r="I56" s="80"/>
      <c r="J56" s="81" t="s">
        <v>150</v>
      </c>
      <c r="K56" s="47"/>
      <c r="L56" s="47"/>
      <c r="M56" s="47"/>
      <c r="N56" s="47"/>
      <c r="O56" s="47"/>
      <c r="P56" s="109"/>
      <c r="Q56" s="48"/>
      <c r="S56" s="260"/>
    </row>
    <row r="57" spans="1:22" ht="20.25" customHeight="1" thickBot="1" x14ac:dyDescent="0.25">
      <c r="A57" s="20"/>
      <c r="B57" s="257"/>
      <c r="C57" s="93" t="s">
        <v>107</v>
      </c>
      <c r="D57" s="565" t="s">
        <v>151</v>
      </c>
      <c r="E57" s="565"/>
      <c r="F57" s="565"/>
      <c r="G57" s="565"/>
      <c r="H57" s="565"/>
      <c r="I57" s="83"/>
      <c r="J57" s="84"/>
      <c r="K57" s="270" t="s">
        <v>61</v>
      </c>
      <c r="L57" s="85">
        <f t="shared" ref="L57:Q57" si="12">L55+L31+L32+L35-(L41+L45+L53)-L56</f>
        <v>0</v>
      </c>
      <c r="M57" s="85">
        <f t="shared" si="12"/>
        <v>0</v>
      </c>
      <c r="N57" s="85">
        <f t="shared" si="12"/>
        <v>0</v>
      </c>
      <c r="O57" s="85">
        <f t="shared" si="12"/>
        <v>0</v>
      </c>
      <c r="P57" s="85">
        <f t="shared" si="12"/>
        <v>0</v>
      </c>
      <c r="Q57" s="144">
        <f t="shared" si="12"/>
        <v>0</v>
      </c>
    </row>
    <row r="58" spans="1:22" ht="18" customHeight="1" thickBot="1" x14ac:dyDescent="0.25">
      <c r="A58" s="20"/>
      <c r="B58" s="39" t="s">
        <v>152</v>
      </c>
      <c r="C58" s="86"/>
      <c r="D58" s="87"/>
      <c r="E58" s="87"/>
      <c r="F58" s="88"/>
      <c r="G58" s="88"/>
      <c r="H58" s="88"/>
      <c r="I58" s="88"/>
      <c r="J58" s="43"/>
      <c r="K58" s="43"/>
      <c r="L58" s="94"/>
      <c r="M58" s="94"/>
      <c r="N58" s="94"/>
      <c r="O58" s="94"/>
      <c r="P58" s="94"/>
      <c r="Q58" s="94"/>
    </row>
    <row r="59" spans="1:22" ht="53.15" customHeight="1" x14ac:dyDescent="0.2">
      <c r="A59" s="20"/>
      <c r="B59" s="96"/>
      <c r="C59" s="97" t="s">
        <v>65</v>
      </c>
      <c r="D59" s="566" t="s">
        <v>286</v>
      </c>
      <c r="E59" s="566"/>
      <c r="F59" s="567"/>
      <c r="G59" s="567"/>
      <c r="H59" s="567"/>
      <c r="I59" s="567"/>
      <c r="J59" s="567"/>
      <c r="K59" s="269" t="s">
        <v>61</v>
      </c>
      <c r="L59" s="268"/>
      <c r="M59" s="268"/>
      <c r="N59" s="268"/>
      <c r="O59" s="268"/>
      <c r="P59" s="268"/>
      <c r="Q59" s="267"/>
      <c r="S59" s="260"/>
    </row>
    <row r="60" spans="1:22" ht="56.15" customHeight="1" x14ac:dyDescent="0.2">
      <c r="A60" s="20"/>
      <c r="B60" s="96"/>
      <c r="C60" s="98" t="s">
        <v>68</v>
      </c>
      <c r="D60" s="568" t="s">
        <v>153</v>
      </c>
      <c r="E60" s="568"/>
      <c r="F60" s="569"/>
      <c r="G60" s="569"/>
      <c r="H60" s="569"/>
      <c r="I60" s="569"/>
      <c r="J60" s="569"/>
      <c r="K60" s="266" t="s">
        <v>61</v>
      </c>
      <c r="L60" s="265"/>
      <c r="M60" s="265"/>
      <c r="N60" s="265"/>
      <c r="O60" s="265"/>
      <c r="P60" s="265"/>
      <c r="Q60" s="264"/>
      <c r="S60" s="260"/>
    </row>
    <row r="61" spans="1:22" ht="53.15" customHeight="1" thickBot="1" x14ac:dyDescent="0.25">
      <c r="A61" s="20"/>
      <c r="B61" s="99"/>
      <c r="C61" s="100" t="s">
        <v>75</v>
      </c>
      <c r="D61" s="570" t="s">
        <v>266</v>
      </c>
      <c r="E61" s="570"/>
      <c r="F61" s="571"/>
      <c r="G61" s="571"/>
      <c r="H61" s="571"/>
      <c r="I61" s="571"/>
      <c r="J61" s="571"/>
      <c r="K61" s="263" t="s">
        <v>61</v>
      </c>
      <c r="L61" s="262"/>
      <c r="M61" s="262"/>
      <c r="N61" s="262"/>
      <c r="O61" s="262"/>
      <c r="P61" s="262"/>
      <c r="Q61" s="261"/>
      <c r="S61" s="260"/>
    </row>
    <row r="62" spans="1:22" ht="7.5" customHeight="1" x14ac:dyDescent="0.2">
      <c r="A62" s="20"/>
      <c r="B62" s="23"/>
      <c r="C62" s="101"/>
      <c r="D62" s="41"/>
      <c r="E62" s="41"/>
      <c r="F62" s="41"/>
      <c r="G62" s="41"/>
      <c r="H62" s="41"/>
      <c r="I62" s="41"/>
      <c r="J62" s="41"/>
      <c r="K62" s="41"/>
      <c r="L62" s="41"/>
      <c r="M62" s="102"/>
      <c r="N62" s="102"/>
      <c r="O62" s="102"/>
      <c r="P62" s="102"/>
      <c r="Q62" s="102"/>
    </row>
    <row r="63" spans="1:22" ht="14.65" customHeight="1" x14ac:dyDescent="0.2">
      <c r="A63" s="20"/>
      <c r="B63" s="20" t="s">
        <v>155</v>
      </c>
      <c r="C63" s="101"/>
      <c r="D63" s="20" t="s">
        <v>288</v>
      </c>
      <c r="E63" s="20"/>
      <c r="F63" s="20"/>
      <c r="G63" s="20"/>
      <c r="H63" s="20"/>
      <c r="I63" s="20"/>
      <c r="J63" s="20"/>
      <c r="K63" s="20"/>
      <c r="L63" s="20"/>
      <c r="M63" s="102"/>
      <c r="N63" s="102"/>
      <c r="O63" s="102"/>
      <c r="P63" s="102"/>
      <c r="Q63" s="102"/>
    </row>
    <row r="64" spans="1:22" s="2" customFormat="1" x14ac:dyDescent="0.2">
      <c r="B64" s="20" t="s">
        <v>156</v>
      </c>
      <c r="C64" s="21"/>
      <c r="D64" s="20" t="s">
        <v>287</v>
      </c>
      <c r="E64" s="20"/>
      <c r="F64" s="20"/>
      <c r="G64" s="20"/>
      <c r="H64" s="20"/>
      <c r="I64" s="20"/>
      <c r="J64" s="20"/>
      <c r="K64" s="20"/>
      <c r="L64" s="20"/>
    </row>
    <row r="65" spans="2:12" s="2" customFormat="1" x14ac:dyDescent="0.2">
      <c r="B65" s="20" t="s">
        <v>265</v>
      </c>
      <c r="C65" s="21"/>
      <c r="D65" s="20" t="s">
        <v>157</v>
      </c>
      <c r="E65" s="20"/>
      <c r="F65" s="22"/>
      <c r="G65" s="22"/>
      <c r="H65" s="22"/>
      <c r="I65" s="22"/>
      <c r="J65" s="26"/>
      <c r="K65" s="26"/>
      <c r="L65" s="20"/>
    </row>
  </sheetData>
  <mergeCells count="13">
    <mergeCell ref="D57:H57"/>
    <mergeCell ref="D59:J59"/>
    <mergeCell ref="D60:J60"/>
    <mergeCell ref="D61:J61"/>
    <mergeCell ref="B4:F4"/>
    <mergeCell ref="B8:B29"/>
    <mergeCell ref="D29:H29"/>
    <mergeCell ref="B31:B56"/>
    <mergeCell ref="E15:F15"/>
    <mergeCell ref="E16:F16"/>
    <mergeCell ref="E39:F39"/>
    <mergeCell ref="E38:F38"/>
    <mergeCell ref="G4:L4"/>
  </mergeCells>
  <phoneticPr fontId="25"/>
  <pageMargins left="0.23622047244094491" right="0.35433070866141736" top="0.74803149606299213" bottom="0.74803149606299213" header="0.31496062992125984" footer="0.31496062992125984"/>
  <pageSetup paperSize="9" scale="53" orientation="portrait" r:id="rId1"/>
  <headerFooter>
    <oddHeader xml:space="preserve">&amp;R&amp;U開示版・非開示版&amp;U
※上記いずれかに丸をつけてください。
</oddHeader>
  </headerFooter>
  <rowBreaks count="1" manualBreakCount="1">
    <brk id="29" max="1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3111-889C-4020-8A6E-15554DB5F775}">
  <sheetPr>
    <tabColor rgb="FF92D050"/>
    <pageSetUpPr fitToPage="1"/>
  </sheetPr>
  <dimension ref="A1:AG77"/>
  <sheetViews>
    <sheetView view="pageBreakPreview" zoomScale="80" zoomScaleNormal="90" zoomScaleSheetLayoutView="80" workbookViewId="0">
      <pane xSplit="10" ySplit="6" topLeftCell="K7" activePane="bottomRight" state="frozen"/>
      <selection activeCell="P14" sqref="P14"/>
      <selection pane="topRight" activeCell="P14" sqref="P14"/>
      <selection pane="bottomLeft" activeCell="P14" sqref="P14"/>
      <selection pane="bottomRight" activeCell="N56" sqref="N56"/>
    </sheetView>
  </sheetViews>
  <sheetFormatPr defaultColWidth="9" defaultRowHeight="13" x14ac:dyDescent="0.2"/>
  <cols>
    <col min="1" max="2" width="2.08984375" style="28" customWidth="1"/>
    <col min="3" max="3" width="5.36328125" style="103" customWidth="1"/>
    <col min="4" max="5" width="3.08984375" style="28" customWidth="1"/>
    <col min="6" max="6" width="15.08984375" style="104" customWidth="1"/>
    <col min="7" max="7" width="8.08984375" style="104" customWidth="1"/>
    <col min="8" max="8" width="13.08984375" style="104" customWidth="1"/>
    <col min="9" max="9" width="2.90625" style="104" customWidth="1"/>
    <col min="10" max="11" width="13.90625" style="105" customWidth="1"/>
    <col min="12" max="16" width="16.6328125" style="28" customWidth="1"/>
    <col min="17" max="17" width="17.08984375" style="28" customWidth="1"/>
    <col min="18" max="18" width="3.90625" style="28" customWidth="1"/>
    <col min="19" max="19" width="3.90625" customWidth="1"/>
    <col min="20" max="32" width="11.08984375" customWidth="1"/>
    <col min="33" max="33" width="1.6328125" customWidth="1"/>
  </cols>
  <sheetData>
    <row r="1" spans="1:33" s="2" customFormat="1" ht="29.15" customHeight="1" x14ac:dyDescent="0.2">
      <c r="A1" s="20"/>
      <c r="B1" s="350" t="str">
        <f>コード!$A$1</f>
        <v>黒鉛電極（産業上の使用者）</v>
      </c>
      <c r="C1" s="21"/>
      <c r="D1" s="20"/>
      <c r="E1" s="20"/>
      <c r="F1" s="22"/>
      <c r="G1" s="22"/>
      <c r="H1" s="310"/>
      <c r="I1" s="22"/>
      <c r="J1" s="107"/>
      <c r="K1" s="298"/>
      <c r="L1" s="20"/>
      <c r="M1" s="20"/>
      <c r="N1" s="20"/>
      <c r="O1" s="20"/>
      <c r="P1" s="20"/>
      <c r="Q1" s="20"/>
      <c r="R1" s="20"/>
    </row>
    <row r="2" spans="1:33" s="1" customFormat="1" ht="16.5" customHeight="1" x14ac:dyDescent="0.2">
      <c r="A2" s="23"/>
      <c r="B2" s="16" t="s">
        <v>62</v>
      </c>
      <c r="C2" s="24"/>
      <c r="D2" s="23"/>
      <c r="E2" s="23"/>
      <c r="F2" s="22"/>
      <c r="G2" s="22"/>
      <c r="H2" s="29" t="s">
        <v>158</v>
      </c>
      <c r="I2" s="22"/>
      <c r="J2" s="25"/>
      <c r="K2" s="25"/>
      <c r="L2" s="23"/>
      <c r="M2" s="23"/>
      <c r="N2" s="23"/>
      <c r="O2" s="23"/>
      <c r="P2" s="23"/>
      <c r="Q2" s="23"/>
      <c r="R2" s="23"/>
    </row>
    <row r="3" spans="1:33" ht="12" customHeight="1" thickBot="1" x14ac:dyDescent="0.25">
      <c r="A3" s="20"/>
      <c r="B3" s="20"/>
      <c r="C3" s="21"/>
      <c r="D3" s="20"/>
      <c r="E3" s="20"/>
      <c r="F3" s="22"/>
      <c r="G3" s="22"/>
      <c r="H3" s="22"/>
      <c r="I3" s="22"/>
      <c r="J3" s="26"/>
      <c r="K3" s="26"/>
      <c r="L3" s="20"/>
      <c r="M3" s="20"/>
      <c r="N3" s="27"/>
      <c r="O3" s="27"/>
      <c r="P3" s="27"/>
      <c r="Q3" s="27"/>
      <c r="R3" s="20"/>
      <c r="S3" s="2"/>
      <c r="T3" s="2"/>
      <c r="U3" s="2"/>
      <c r="V3" s="2"/>
      <c r="W3" s="2"/>
      <c r="X3" s="2"/>
      <c r="Y3" s="2"/>
      <c r="Z3" s="2"/>
      <c r="AA3" s="2"/>
      <c r="AB3" s="2"/>
      <c r="AC3" s="2"/>
      <c r="AD3" s="2"/>
      <c r="AE3" s="2"/>
      <c r="AF3" s="2"/>
    </row>
    <row r="4" spans="1:33" ht="17.149999999999999" customHeight="1" thickBot="1" x14ac:dyDescent="0.25">
      <c r="B4" s="572" t="s">
        <v>9</v>
      </c>
      <c r="C4" s="573"/>
      <c r="D4" s="573"/>
      <c r="E4" s="573"/>
      <c r="F4" s="574"/>
      <c r="G4" s="583" t="str">
        <f>IF(様式一覧表!D5="","",様式一覧表!D5)</f>
        <v/>
      </c>
      <c r="H4" s="584"/>
      <c r="I4" s="584"/>
      <c r="J4" s="585"/>
      <c r="K4" s="296"/>
      <c r="L4" s="20"/>
      <c r="M4" s="20"/>
      <c r="N4" s="27"/>
      <c r="O4" s="27"/>
      <c r="P4" s="27"/>
      <c r="Q4" s="27"/>
      <c r="R4" s="29"/>
      <c r="S4" s="3"/>
    </row>
    <row r="5" spans="1:33" s="6" customFormat="1" ht="16.5" customHeight="1" thickBot="1" x14ac:dyDescent="0.25">
      <c r="A5" s="30"/>
      <c r="B5" s="31"/>
      <c r="C5" s="32"/>
      <c r="D5" s="31"/>
      <c r="E5" s="31"/>
      <c r="F5" s="31"/>
      <c r="G5" s="31"/>
      <c r="H5" s="31"/>
      <c r="I5" s="31"/>
      <c r="J5" s="31"/>
      <c r="K5" s="31"/>
      <c r="L5" s="32"/>
      <c r="M5" s="32"/>
      <c r="N5" s="32"/>
      <c r="O5" s="32"/>
      <c r="P5" s="32"/>
      <c r="Q5" s="33" t="s">
        <v>63</v>
      </c>
      <c r="R5" s="31"/>
      <c r="S5" s="4"/>
      <c r="T5" s="4"/>
      <c r="U5" s="4"/>
      <c r="V5" s="4"/>
      <c r="W5" s="4"/>
      <c r="X5" s="4"/>
      <c r="Y5" s="4"/>
      <c r="Z5" s="4"/>
      <c r="AA5" s="4"/>
      <c r="AB5" s="4"/>
      <c r="AC5" s="4"/>
      <c r="AD5" s="4"/>
      <c r="AE5" s="5"/>
      <c r="AF5" s="5"/>
    </row>
    <row r="6" spans="1:33" ht="51" customHeight="1" thickBot="1" x14ac:dyDescent="0.25">
      <c r="A6" s="20"/>
      <c r="B6" s="34"/>
      <c r="C6" s="35"/>
      <c r="D6" s="36"/>
      <c r="E6" s="36"/>
      <c r="F6" s="37"/>
      <c r="G6" s="37"/>
      <c r="H6" s="37"/>
      <c r="I6" s="37"/>
      <c r="J6" s="38"/>
      <c r="K6" s="295" t="s">
        <v>283</v>
      </c>
      <c r="L6" s="294" t="s">
        <v>282</v>
      </c>
      <c r="M6" s="255" t="s">
        <v>281</v>
      </c>
      <c r="N6" s="255" t="s">
        <v>280</v>
      </c>
      <c r="O6" s="255" t="s">
        <v>279</v>
      </c>
      <c r="P6" s="256" t="s">
        <v>278</v>
      </c>
      <c r="Q6" s="254" t="s">
        <v>277</v>
      </c>
    </row>
    <row r="7" spans="1:33" ht="18" customHeight="1" x14ac:dyDescent="0.2">
      <c r="A7" s="20"/>
      <c r="B7" s="39" t="s">
        <v>64</v>
      </c>
      <c r="C7" s="40"/>
      <c r="D7" s="41"/>
      <c r="E7" s="41"/>
      <c r="F7" s="42"/>
      <c r="G7" s="42"/>
      <c r="H7" s="42"/>
      <c r="I7" s="42"/>
      <c r="J7" s="50"/>
      <c r="K7" s="50"/>
      <c r="L7" s="51"/>
      <c r="M7" s="51"/>
      <c r="N7" s="52"/>
      <c r="O7" s="52"/>
      <c r="P7" s="52"/>
      <c r="Q7" s="53"/>
    </row>
    <row r="8" spans="1:33" ht="16.5" customHeight="1" x14ac:dyDescent="0.2">
      <c r="A8" s="20"/>
      <c r="B8" s="303"/>
      <c r="C8" s="44" t="s">
        <v>65</v>
      </c>
      <c r="D8" s="45" t="s">
        <v>66</v>
      </c>
      <c r="E8" s="45"/>
      <c r="F8" s="46"/>
      <c r="G8" s="46"/>
      <c r="H8" s="46"/>
      <c r="I8" s="46"/>
      <c r="J8" s="54" t="s">
        <v>67</v>
      </c>
      <c r="K8" s="279" t="s">
        <v>61</v>
      </c>
      <c r="L8" s="120" t="str">
        <f>IF('B-1'!L8="","","【"&amp;(IF(ABS('B-1'!L8)&gt;0,100,"0")&amp;"】"))</f>
        <v/>
      </c>
      <c r="M8" s="47" t="str">
        <f>IF('B-1'!M8="","","【"&amp;(IF('B-1'!M8&gt;='B-1'!L8,ROUND(100+ABS('B-1'!L8-'B-1'!M8)/ABS('B-1'!L8/100),0),ROUND(100-ABS('B-1'!L8-'B-1'!M8)/ABS('B-1'!L8/100),0))&amp;"】"))</f>
        <v/>
      </c>
      <c r="N8" s="47" t="str">
        <f>IF('B-1'!N8="","","【"&amp;(IF('B-1'!N8&gt;='B-1'!L8,ROUND(100+ABS('B-1'!L8-'B-1'!N8)/ABS('B-1'!L8/100),0),ROUND(100-ABS('B-1'!L8-'B-1'!N8)/ABS('B-1'!L8/100),0))&amp;"】"))</f>
        <v/>
      </c>
      <c r="O8" s="47" t="str">
        <f>IF('B-1'!O8="","","【"&amp;(IF('B-1'!O8&gt;='B-1'!L8,ROUND(100+ABS('B-1'!L8-'B-1'!O8)/ABS('B-1'!L8/100),0),ROUND(100-ABS('B-1'!L8-'B-1'!O8)/ABS('B-1'!L8/100),0))&amp;"】"))</f>
        <v/>
      </c>
      <c r="P8" s="47" t="str">
        <f>IF('B-1'!P8="","","【"&amp;(IF('B-1'!P8&gt;='B-1'!L8,ROUND(100+ABS('B-1'!L8-'B-1'!P8)/ABS('B-1'!L8/100),0),ROUND(100-ABS('B-1'!L8-'B-1'!P8)/ABS('B-1'!L8/100),0))&amp;"】"))</f>
        <v/>
      </c>
      <c r="Q8" s="48" t="str">
        <f>IF('B-1'!Q8="","","【"&amp;(IF('B-1'!Q8&gt;='B-1'!L8,ROUND(100+ABS('B-1'!L8-'B-1'!Q8)/ABS('B-1'!L8/100),0),ROUND(100-ABS('B-1'!L8-'B-1'!Q8)/ABS('B-1'!L8/100),0))&amp;"】"))</f>
        <v/>
      </c>
    </row>
    <row r="9" spans="1:33" ht="16.5" customHeight="1" x14ac:dyDescent="0.2">
      <c r="A9" s="20"/>
      <c r="B9" s="303"/>
      <c r="C9" s="55" t="s">
        <v>68</v>
      </c>
      <c r="D9" s="56" t="s">
        <v>69</v>
      </c>
      <c r="E9" s="56"/>
      <c r="F9" s="57"/>
      <c r="G9" s="57"/>
      <c r="H9" s="57"/>
      <c r="I9" s="57"/>
      <c r="J9" s="58" t="s">
        <v>70</v>
      </c>
      <c r="K9" s="275" t="s">
        <v>61</v>
      </c>
      <c r="L9" s="122" t="str">
        <f>IF('B-1'!L9="","","【"&amp;(IF(ABS('B-1'!L9)&gt;0,100,"0")&amp;"】"))</f>
        <v>【0】</v>
      </c>
      <c r="M9" s="59" t="e">
        <f>IF('B-1'!M9="","","【"&amp;(IF('B-1'!M9&gt;='B-1'!L9,ROUND(100+ABS('B-1'!L9-'B-1'!M9)/ABS('B-1'!L9/100),0),ROUND(100-ABS('B-1'!L9-'B-1'!M9)/ABS('B-1'!L9/100),0))&amp;"】"))</f>
        <v>#DIV/0!</v>
      </c>
      <c r="N9" s="59" t="e">
        <f>IF('B-1'!N9="","","【"&amp;(IF('B-1'!N9&gt;='B-1'!L9,ROUND(100+ABS('B-1'!L9-'B-1'!N9)/ABS('B-1'!L9/100),0),ROUND(100-ABS('B-1'!L9-'B-1'!N9)/ABS('B-1'!L9/100),0))&amp;"】"))</f>
        <v>#DIV/0!</v>
      </c>
      <c r="O9" s="59" t="e">
        <f>IF('B-1'!O9="","","【"&amp;(IF('B-1'!O9&gt;='B-1'!L9,ROUND(100+ABS('B-1'!L9-'B-1'!O9)/ABS('B-1'!L9/100),0),ROUND(100-ABS('B-1'!L9-'B-1'!O9)/ABS('B-1'!L9/100),0))&amp;"】"))</f>
        <v>#DIV/0!</v>
      </c>
      <c r="P9" s="59" t="e">
        <f>IF('B-1'!P9="","","【"&amp;(IF('B-1'!P9&gt;='B-1'!L9,ROUND(100+ABS('B-1'!L9-'B-1'!P9)/ABS('B-1'!L9/100),0),ROUND(100-ABS('B-1'!L9-'B-1'!P9)/ABS('B-1'!L9/100),0))&amp;"】"))</f>
        <v>#DIV/0!</v>
      </c>
      <c r="Q9" s="60" t="e">
        <f>IF('B-1'!Q9="","","【"&amp;(IF('B-1'!Q9&gt;='B-1'!L9,ROUND(100+ABS('B-1'!L9-'B-1'!Q9)/ABS('B-1'!L9/100),0),ROUND(100-ABS('B-1'!L9-'B-1'!Q9)/ABS('B-1'!L9/100),0))&amp;"】"))</f>
        <v>#DIV/0!</v>
      </c>
    </row>
    <row r="10" spans="1:33" ht="16.5" customHeight="1" x14ac:dyDescent="0.2">
      <c r="A10" s="20"/>
      <c r="B10" s="303"/>
      <c r="C10" s="61"/>
      <c r="D10" s="62" t="s">
        <v>71</v>
      </c>
      <c r="E10" s="63"/>
      <c r="F10" s="64"/>
      <c r="G10" s="46"/>
      <c r="H10" s="57"/>
      <c r="I10" s="57"/>
      <c r="J10" s="58" t="s">
        <v>72</v>
      </c>
      <c r="K10" s="275" t="s">
        <v>61</v>
      </c>
      <c r="L10" s="120" t="str">
        <f>IF('B-1'!L10="","","【"&amp;(IF(ABS('B-1'!L10)&gt;0,100,"0")&amp;"】"))</f>
        <v/>
      </c>
      <c r="M10" s="47" t="str">
        <f>IF('B-1'!M10="","","【"&amp;(IF('B-1'!M10&gt;='B-1'!L10,ROUND(100+ABS('B-1'!L10-'B-1'!M10)/ABS('B-1'!L10/100),0),ROUND(100-ABS('B-1'!L10-'B-1'!M10)/ABS('B-1'!L10/100),0))&amp;"】"))</f>
        <v/>
      </c>
      <c r="N10" s="47" t="str">
        <f>IF('B-1'!N10="","","【"&amp;(IF('B-1'!N10&gt;='B-1'!L10,ROUND(100+ABS('B-1'!L10-'B-1'!N10)/ABS('B-1'!L10/100),0),ROUND(100-ABS('B-1'!L10-'B-1'!N10)/ABS('B-1'!L10/100),0))&amp;"】"))</f>
        <v/>
      </c>
      <c r="O10" s="47" t="str">
        <f>IF('B-1'!O10="","","【"&amp;(IF('B-1'!O10&gt;='B-1'!L10,ROUND(100+ABS('B-1'!L10-'B-1'!O10)/ABS('B-1'!L10/100),0),ROUND(100-ABS('B-1'!L10-'B-1'!O10)/ABS('B-1'!L10/100),0))&amp;"】"))</f>
        <v/>
      </c>
      <c r="P10" s="47" t="str">
        <f>IF('B-1'!P10="","","【"&amp;(IF('B-1'!P10&gt;='B-1'!L10,ROUND(100+ABS('B-1'!L10-'B-1'!P10)/ABS('B-1'!L10/100),0),ROUND(100-ABS('B-1'!L10-'B-1'!P10)/ABS('B-1'!L10/100),0))&amp;"】"))</f>
        <v/>
      </c>
      <c r="Q10" s="48" t="str">
        <f>IF('B-1'!Q10="","","【"&amp;(IF('B-1'!Q10&gt;='B-1'!L10,ROUND(100+ABS('B-1'!L10-'B-1'!Q10)/ABS('B-1'!L10/100),0),ROUND(100-ABS('B-1'!L10-'B-1'!Q10)/ABS('B-1'!L10/100),0))&amp;"】"))</f>
        <v/>
      </c>
    </row>
    <row r="11" spans="1:33" ht="16.5" customHeight="1" x14ac:dyDescent="0.2">
      <c r="A11" s="20"/>
      <c r="B11" s="303"/>
      <c r="C11" s="61"/>
      <c r="D11" s="63" t="s">
        <v>73</v>
      </c>
      <c r="E11" s="56"/>
      <c r="F11" s="46"/>
      <c r="G11" s="46"/>
      <c r="H11" s="46"/>
      <c r="I11" s="46"/>
      <c r="J11" s="54" t="s">
        <v>74</v>
      </c>
      <c r="K11" s="279" t="s">
        <v>61</v>
      </c>
      <c r="L11" s="120" t="str">
        <f>IF('B-1'!L11="","","【"&amp;(IF(ABS('B-1'!L11)&gt;0,100,"0")&amp;"】"))</f>
        <v/>
      </c>
      <c r="M11" s="47" t="str">
        <f>IF('B-1'!M11="","","【"&amp;(IF('B-1'!M11&gt;='B-1'!L11,ROUND(100+ABS('B-1'!L11-'B-1'!M11)/ABS('B-1'!L11/100),0),ROUND(100-ABS('B-1'!L11-'B-1'!M11)/ABS('B-1'!L11/100),0))&amp;"】"))</f>
        <v/>
      </c>
      <c r="N11" s="47" t="str">
        <f>IF('B-1'!N11="","","【"&amp;(IF('B-1'!N11&gt;='B-1'!L11,ROUND(100+ABS('B-1'!L11-'B-1'!N11)/ABS('B-1'!L11/100),0),ROUND(100-ABS('B-1'!L11-'B-1'!N11)/ABS('B-1'!L11/100),0))&amp;"】"))</f>
        <v/>
      </c>
      <c r="O11" s="47" t="str">
        <f>IF('B-1'!O11="","","【"&amp;(IF('B-1'!O11&gt;='B-1'!L11,ROUND(100+ABS('B-1'!L11-'B-1'!O11)/ABS('B-1'!L11/100),0),ROUND(100-ABS('B-1'!L11-'B-1'!O11)/ABS('B-1'!L11/100),0))&amp;"】"))</f>
        <v/>
      </c>
      <c r="P11" s="47" t="str">
        <f>IF('B-1'!P11="","","【"&amp;(IF('B-1'!P11&gt;='B-1'!L11,ROUND(100+ABS('B-1'!L11-'B-1'!P11)/ABS('B-1'!L11/100),0),ROUND(100-ABS('B-1'!L11-'B-1'!P11)/ABS('B-1'!L11/100),0))&amp;"】"))</f>
        <v/>
      </c>
      <c r="Q11" s="48" t="str">
        <f>IF('B-1'!Q11="","","【"&amp;(IF('B-1'!Q11&gt;='B-1'!L11,ROUND(100+ABS('B-1'!L11-'B-1'!Q11)/ABS('B-1'!L11/100),0),ROUND(100-ABS('B-1'!L11-'B-1'!Q11)/ABS('B-1'!L11/100),0))&amp;"】"))</f>
        <v/>
      </c>
    </row>
    <row r="12" spans="1:33" ht="16.5" customHeight="1" x14ac:dyDescent="0.2">
      <c r="A12" s="20"/>
      <c r="B12" s="303"/>
      <c r="C12" s="55" t="s">
        <v>75</v>
      </c>
      <c r="D12" s="56" t="s">
        <v>76</v>
      </c>
      <c r="E12" s="56"/>
      <c r="F12" s="22"/>
      <c r="G12" s="57"/>
      <c r="H12" s="57"/>
      <c r="I12" s="57"/>
      <c r="J12" s="58" t="s">
        <v>77</v>
      </c>
      <c r="K12" s="275" t="s">
        <v>61</v>
      </c>
      <c r="L12" s="122" t="str">
        <f>IF('B-1'!L12="","","【"&amp;(IF(ABS('B-1'!L12)&gt;0,100,"0")&amp;"】"))</f>
        <v>【0】</v>
      </c>
      <c r="M12" s="59" t="e">
        <f>IF('B-1'!M12="","","【"&amp;(IF('B-1'!M12&gt;='B-1'!L12,ROUND(100+ABS('B-1'!L12-'B-1'!M12)/ABS('B-1'!L12/100),0),ROUND(100-ABS('B-1'!L12-'B-1'!M12)/ABS('B-1'!L12/100),0))&amp;"】"))</f>
        <v>#DIV/0!</v>
      </c>
      <c r="N12" s="59" t="e">
        <f>IF('B-1'!N12="","","【"&amp;(IF('B-1'!N12&gt;='B-1'!L12,ROUND(100+ABS('B-1'!L12-'B-1'!N12)/ABS('B-1'!L12/100),0),ROUND(100-ABS('B-1'!L12-'B-1'!N12)/ABS('B-1'!L12/100),0))&amp;"】"))</f>
        <v>#DIV/0!</v>
      </c>
      <c r="O12" s="59" t="e">
        <f>IF('B-1'!O12="","","【"&amp;(IF('B-1'!O12&gt;='B-1'!L12,ROUND(100+ABS('B-1'!L12-'B-1'!O12)/ABS('B-1'!L12/100),0),ROUND(100-ABS('B-1'!L12-'B-1'!O12)/ABS('B-1'!L12/100),0))&amp;"】"))</f>
        <v>#DIV/0!</v>
      </c>
      <c r="P12" s="59" t="e">
        <f>IF('B-1'!P12="","","【"&amp;(IF('B-1'!P12&gt;='B-1'!L12,ROUND(100+ABS('B-1'!L12-'B-1'!P12)/ABS('B-1'!L12/100),0),ROUND(100-ABS('B-1'!L12-'B-1'!P12)/ABS('B-1'!L12/100),0))&amp;"】"))</f>
        <v>#DIV/0!</v>
      </c>
      <c r="Q12" s="60" t="e">
        <f>IF('B-1'!Q12="","","【"&amp;(IF('B-1'!Q12&gt;='B-1'!L12,ROUND(100+ABS('B-1'!L12-'B-1'!Q12)/ABS('B-1'!L12/100),0),ROUND(100-ABS('B-1'!L12-'B-1'!Q12)/ABS('B-1'!L12/100),0))&amp;"】"))</f>
        <v>#DIV/0!</v>
      </c>
    </row>
    <row r="13" spans="1:33" ht="16.5" customHeight="1" x14ac:dyDescent="0.2">
      <c r="A13" s="20"/>
      <c r="B13" s="303"/>
      <c r="C13" s="61"/>
      <c r="D13" s="62" t="s">
        <v>71</v>
      </c>
      <c r="E13" s="63"/>
      <c r="F13" s="64"/>
      <c r="G13" s="46"/>
      <c r="H13" s="57"/>
      <c r="I13" s="57"/>
      <c r="J13" s="58" t="s">
        <v>78</v>
      </c>
      <c r="K13" s="275" t="s">
        <v>61</v>
      </c>
      <c r="L13" s="120" t="str">
        <f>IF('B-1'!L13="","","【"&amp;(IF(ABS('B-1'!L13)&gt;0,100,"0")&amp;"】"))</f>
        <v/>
      </c>
      <c r="M13" s="47" t="str">
        <f>IF('B-1'!M13="","","【"&amp;(IF('B-1'!M13&gt;='B-1'!L13,ROUND(100+ABS('B-1'!L13-'B-1'!M13)/ABS('B-1'!L13/100),0),ROUND(100-ABS('B-1'!L13-'B-1'!M13)/ABS('B-1'!L13/100),0))&amp;"】"))</f>
        <v/>
      </c>
      <c r="N13" s="47" t="str">
        <f>IF('B-1'!N13="","","【"&amp;(IF('B-1'!N13&gt;='B-1'!L13,ROUND(100+ABS('B-1'!L13-'B-1'!N13)/ABS('B-1'!L13/100),0),ROUND(100-ABS('B-1'!L13-'B-1'!N13)/ABS('B-1'!L13/100),0))&amp;"】"))</f>
        <v/>
      </c>
      <c r="O13" s="47" t="str">
        <f>IF('B-1'!O13="","","【"&amp;(IF('B-1'!O13&gt;='B-1'!L13,ROUND(100+ABS('B-1'!L13-'B-1'!O13)/ABS('B-1'!L13/100),0),ROUND(100-ABS('B-1'!L13-'B-1'!O13)/ABS('B-1'!L13/100),0))&amp;"】"))</f>
        <v/>
      </c>
      <c r="P13" s="47" t="str">
        <f>IF('B-1'!P13="","","【"&amp;(IF('B-1'!P13&gt;='B-1'!L13,ROUND(100+ABS('B-1'!L13-'B-1'!P13)/ABS('B-1'!L13/100),0),ROUND(100-ABS('B-1'!L13-'B-1'!P13)/ABS('B-1'!L13/100),0))&amp;"】"))</f>
        <v/>
      </c>
      <c r="Q13" s="48" t="str">
        <f>IF('B-1'!Q13="","","【"&amp;(IF('B-1'!Q13&gt;='B-1'!L13,ROUND(100+ABS('B-1'!L13-'B-1'!Q13)/ABS('B-1'!L13/100),0),ROUND(100-ABS('B-1'!L13-'B-1'!Q13)/ABS('B-1'!L13/100),0))&amp;"】"))</f>
        <v/>
      </c>
    </row>
    <row r="14" spans="1:33" ht="16.5" customHeight="1" x14ac:dyDescent="0.2">
      <c r="A14" s="20"/>
      <c r="B14" s="303"/>
      <c r="C14" s="65"/>
      <c r="D14" s="106" t="s">
        <v>73</v>
      </c>
      <c r="E14" s="63"/>
      <c r="F14" s="64"/>
      <c r="G14" s="46"/>
      <c r="H14" s="46"/>
      <c r="I14" s="46"/>
      <c r="J14" s="54" t="s">
        <v>276</v>
      </c>
      <c r="K14" s="279" t="s">
        <v>61</v>
      </c>
      <c r="L14" s="299" t="str">
        <f>IF('B-1'!L14="","","【"&amp;(IF(ABS('B-1'!L14)&gt;0,100,"0")&amp;"】"))</f>
        <v>【0】</v>
      </c>
      <c r="M14" s="259" t="e">
        <f>IF('B-1'!M14="","","【"&amp;(IF('B-1'!M14&gt;='B-1'!L14,ROUND(100+ABS('B-1'!L14-'B-1'!M14)/ABS('B-1'!L14/100),0),ROUND(100-ABS('B-1'!L14-'B-1'!M14)/ABS('B-1'!L14/100),0))&amp;"】"))</f>
        <v>#DIV/0!</v>
      </c>
      <c r="N14" s="259" t="e">
        <f>IF('B-1'!N14="","","【"&amp;(IF('B-1'!N14&gt;='B-1'!L14,ROUND(100+ABS('B-1'!L14-'B-1'!N14)/ABS('B-1'!L14/100),0),ROUND(100-ABS('B-1'!L14-'B-1'!N14)/ABS('B-1'!L14/100),0))&amp;"】"))</f>
        <v>#DIV/0!</v>
      </c>
      <c r="O14" s="259" t="e">
        <f>IF('B-1'!O14="","","【"&amp;(IF('B-1'!O14&gt;='B-1'!L14,ROUND(100+ABS('B-1'!L14-'B-1'!O14)/ABS('B-1'!L14/100),0),ROUND(100-ABS('B-1'!L14-'B-1'!O14)/ABS('B-1'!L14/100),0))&amp;"】"))</f>
        <v>#DIV/0!</v>
      </c>
      <c r="P14" s="259" t="e">
        <f>IF('B-1'!P14="","","【"&amp;(IF('B-1'!P14&gt;='B-1'!L14,ROUND(100+ABS('B-1'!L14-'B-1'!P14)/ABS('B-1'!L14/100),0),ROUND(100-ABS('B-1'!L14-'B-1'!P14)/ABS('B-1'!L14/100),0))&amp;"】"))</f>
        <v>#DIV/0!</v>
      </c>
      <c r="Q14" s="258" t="e">
        <f>IF('B-1'!Q14="","","【"&amp;(IF('B-1'!Q14&gt;='B-1'!L14,ROUND(100+ABS('B-1'!L14-'B-1'!Q14)/ABS('B-1'!L14/100),0),ROUND(100-ABS('B-1'!L14-'B-1'!Q14)/ABS('B-1'!L14/100),0))&amp;"】"))</f>
        <v>#DIV/0!</v>
      </c>
    </row>
    <row r="15" spans="1:33" s="28" customFormat="1" ht="16.5" customHeight="1" x14ac:dyDescent="0.2">
      <c r="A15" s="20"/>
      <c r="B15" s="303"/>
      <c r="C15" s="65"/>
      <c r="D15" s="287"/>
      <c r="E15" s="580" t="str">
        <f>'B-1'!E15:H15</f>
        <v>うち（国名：　　　　）</v>
      </c>
      <c r="F15" s="581"/>
      <c r="G15" s="46"/>
      <c r="H15" s="46"/>
      <c r="I15" s="46"/>
      <c r="J15" s="54" t="s">
        <v>275</v>
      </c>
      <c r="K15" s="279"/>
      <c r="L15" s="120" t="str">
        <f>IF('B-1'!L15="","","【"&amp;(IF(ABS('B-1'!L15)&gt;0,100,"0")&amp;"】"))</f>
        <v/>
      </c>
      <c r="M15" s="47" t="str">
        <f>IF('B-1'!M15="","","【"&amp;(IF('B-1'!M15&gt;='B-1'!L15,ROUND(100+ABS('B-1'!L15-'B-1'!M15)/ABS('B-1'!L15/100),0),ROUND(100-ABS('B-1'!L15-'B-1'!M15)/ABS('B-1'!L15/100),0))&amp;"】"))</f>
        <v/>
      </c>
      <c r="N15" s="47" t="str">
        <f>IF('B-1'!N15="","","【"&amp;(IF('B-1'!N15&gt;='B-1'!L15,ROUND(100+ABS('B-1'!L15-'B-1'!N15)/ABS('B-1'!L15/100),0),ROUND(100-ABS('B-1'!L15-'B-1'!N15)/ABS('B-1'!L15/100),0))&amp;"】"))</f>
        <v/>
      </c>
      <c r="O15" s="47" t="str">
        <f>IF('B-1'!O15="","","【"&amp;(IF('B-1'!O15&gt;='B-1'!L15,ROUND(100+ABS('B-1'!L15-'B-1'!O15)/ABS('B-1'!L15/100),0),ROUND(100-ABS('B-1'!L15-'B-1'!O15)/ABS('B-1'!L15/100),0))&amp;"】"))</f>
        <v/>
      </c>
      <c r="P15" s="47" t="str">
        <f>IF('B-1'!P15="","","【"&amp;(IF('B-1'!P15&gt;='B-1'!L15,ROUND(100+ABS('B-1'!L15-'B-1'!P15)/ABS('B-1'!L15/100),0),ROUND(100-ABS('B-1'!L15-'B-1'!P15)/ABS('B-1'!L15/100),0))&amp;"】"))</f>
        <v/>
      </c>
      <c r="Q15" s="48" t="str">
        <f>IF('B-1'!Q15="","","【"&amp;(IF('B-1'!Q15&gt;='B-1'!L15,ROUND(100+ABS('B-1'!L15-'B-1'!Q15)/ABS('B-1'!L15/100),0),ROUND(100-ABS('B-1'!L15-'B-1'!Q15)/ABS('B-1'!L15/100),0))&amp;"】"))</f>
        <v/>
      </c>
      <c r="S15"/>
      <c r="T15"/>
      <c r="U15"/>
      <c r="V15"/>
      <c r="W15"/>
      <c r="X15"/>
      <c r="Y15"/>
      <c r="Z15"/>
      <c r="AA15"/>
      <c r="AB15"/>
      <c r="AC15"/>
      <c r="AD15"/>
      <c r="AE15"/>
      <c r="AF15"/>
      <c r="AG15"/>
    </row>
    <row r="16" spans="1:33" s="28" customFormat="1" ht="16.5" customHeight="1" x14ac:dyDescent="0.2">
      <c r="A16" s="20"/>
      <c r="B16" s="303"/>
      <c r="C16" s="65"/>
      <c r="D16" s="286"/>
      <c r="E16" s="580" t="str">
        <f>'B-1'!E16:H16</f>
        <v>うち（国名：　　　　）</v>
      </c>
      <c r="F16" s="581"/>
      <c r="G16" s="46"/>
      <c r="H16" s="46"/>
      <c r="I16" s="46"/>
      <c r="J16" s="54" t="s">
        <v>274</v>
      </c>
      <c r="K16" s="279"/>
      <c r="L16" s="120" t="str">
        <f>IF('B-1'!L16="","","【"&amp;(IF(ABS('B-1'!L16)&gt;0,100,"0")&amp;"】"))</f>
        <v/>
      </c>
      <c r="M16" s="47" t="str">
        <f>IF('B-1'!M16="","","【"&amp;(IF('B-1'!M16&gt;='B-1'!L16,ROUND(100+ABS('B-1'!L16-'B-1'!M16)/ABS('B-1'!L16/100),0),ROUND(100-ABS('B-1'!L16-'B-1'!M16)/ABS('B-1'!L16/100),0))&amp;"】"))</f>
        <v/>
      </c>
      <c r="N16" s="47" t="str">
        <f>IF('B-1'!N16="","","【"&amp;(IF('B-1'!N16&gt;='B-1'!L16,ROUND(100+ABS('B-1'!L16-'B-1'!N16)/ABS('B-1'!L16/100),0),ROUND(100-ABS('B-1'!L16-'B-1'!N16)/ABS('B-1'!L16/100),0))&amp;"】"))</f>
        <v/>
      </c>
      <c r="O16" s="47" t="str">
        <f>IF('B-1'!O16="","","【"&amp;(IF('B-1'!O16&gt;='B-1'!L16,ROUND(100+ABS('B-1'!L16-'B-1'!O16)/ABS('B-1'!L16/100),0),ROUND(100-ABS('B-1'!L16-'B-1'!O16)/ABS('B-1'!L16/100),0))&amp;"】"))</f>
        <v/>
      </c>
      <c r="P16" s="47" t="str">
        <f>IF('B-1'!P16="","","【"&amp;(IF('B-1'!P16&gt;='B-1'!L16,ROUND(100+ABS('B-1'!L16-'B-1'!P16)/ABS('B-1'!L16/100),0),ROUND(100-ABS('B-1'!L16-'B-1'!P16)/ABS('B-1'!L16/100),0))&amp;"】"))</f>
        <v/>
      </c>
      <c r="Q16" s="48" t="str">
        <f>IF('B-1'!Q16="","","【"&amp;(IF('B-1'!Q16&gt;='B-1'!L16,ROUND(100+ABS('B-1'!L16-'B-1'!Q16)/ABS('B-1'!L16/100),0),ROUND(100-ABS('B-1'!L16-'B-1'!Q16)/ABS('B-1'!L16/100),0))&amp;"】"))</f>
        <v/>
      </c>
      <c r="R16" s="260"/>
      <c r="S16"/>
      <c r="T16"/>
      <c r="U16"/>
      <c r="V16"/>
      <c r="W16"/>
      <c r="X16"/>
      <c r="Y16"/>
      <c r="Z16"/>
      <c r="AA16"/>
      <c r="AB16"/>
      <c r="AC16"/>
      <c r="AD16"/>
      <c r="AE16"/>
      <c r="AF16"/>
      <c r="AG16"/>
    </row>
    <row r="17" spans="1:33" s="28" customFormat="1" ht="16.5" customHeight="1" x14ac:dyDescent="0.2">
      <c r="A17" s="20"/>
      <c r="B17" s="303"/>
      <c r="C17" s="65"/>
      <c r="D17" s="67" t="s">
        <v>79</v>
      </c>
      <c r="E17" s="45"/>
      <c r="F17" s="46"/>
      <c r="G17" s="46"/>
      <c r="H17" s="46"/>
      <c r="I17" s="46"/>
      <c r="J17" s="54" t="s">
        <v>80</v>
      </c>
      <c r="K17" s="279" t="s">
        <v>61</v>
      </c>
      <c r="L17" s="120" t="str">
        <f>IF('B-1'!L17="","","【"&amp;(IF(ABS('B-1'!L17)&gt;0,100,"0")&amp;"】"))</f>
        <v/>
      </c>
      <c r="M17" s="47" t="str">
        <f>IF('B-1'!M17="","","【"&amp;(IF('B-1'!M17&gt;='B-1'!L17,ROUND(100+ABS('B-1'!L17-'B-1'!M17)/ABS('B-1'!L17/100),0),ROUND(100-ABS('B-1'!L17-'B-1'!M17)/ABS('B-1'!L17/100),0))&amp;"】"))</f>
        <v/>
      </c>
      <c r="N17" s="47" t="str">
        <f>IF('B-1'!N17="","","【"&amp;(IF('B-1'!N17&gt;='B-1'!L17,ROUND(100+ABS('B-1'!L17-'B-1'!N17)/ABS('B-1'!L17/100),0),ROUND(100-ABS('B-1'!L17-'B-1'!N17)/ABS('B-1'!L17/100),0))&amp;"】"))</f>
        <v/>
      </c>
      <c r="O17" s="47" t="str">
        <f>IF('B-1'!O17="","","【"&amp;(IF('B-1'!O17&gt;='B-1'!L17,ROUND(100+ABS('B-1'!L17-'B-1'!O17)/ABS('B-1'!L17/100),0),ROUND(100-ABS('B-1'!L17-'B-1'!O17)/ABS('B-1'!L17/100),0))&amp;"】"))</f>
        <v/>
      </c>
      <c r="P17" s="47" t="str">
        <f>IF('B-1'!P17="","","【"&amp;(IF('B-1'!P17&gt;='B-1'!L17,ROUND(100+ABS('B-1'!L17-'B-1'!P17)/ABS('B-1'!L17/100),0),ROUND(100-ABS('B-1'!L17-'B-1'!P17)/ABS('B-1'!L17/100),0))&amp;"】"))</f>
        <v/>
      </c>
      <c r="Q17" s="48" t="str">
        <f>IF('B-1'!Q17="","","【"&amp;(IF('B-1'!Q17&gt;='B-1'!L17,ROUND(100+ABS('B-1'!L17-'B-1'!Q17)/ABS('B-1'!L17/100),0),ROUND(100-ABS('B-1'!L17-'B-1'!Q17)/ABS('B-1'!L17/100),0))&amp;"】"))</f>
        <v/>
      </c>
      <c r="R17" s="260"/>
      <c r="S17"/>
      <c r="T17"/>
      <c r="U17"/>
      <c r="V17"/>
      <c r="W17"/>
      <c r="X17"/>
      <c r="Y17"/>
      <c r="Z17"/>
      <c r="AA17"/>
      <c r="AB17"/>
      <c r="AC17"/>
      <c r="AD17"/>
      <c r="AE17"/>
      <c r="AF17"/>
      <c r="AG17"/>
    </row>
    <row r="18" spans="1:33" s="28" customFormat="1" ht="16.5" customHeight="1" x14ac:dyDescent="0.2">
      <c r="A18" s="20"/>
      <c r="B18" s="303"/>
      <c r="C18" s="55" t="s">
        <v>81</v>
      </c>
      <c r="D18" s="56" t="s">
        <v>273</v>
      </c>
      <c r="E18" s="20"/>
      <c r="F18" s="68"/>
      <c r="G18" s="69"/>
      <c r="H18" s="57"/>
      <c r="I18" s="57"/>
      <c r="J18" s="70" t="s">
        <v>83</v>
      </c>
      <c r="K18" s="285" t="s">
        <v>61</v>
      </c>
      <c r="L18" s="122" t="str">
        <f>IF('B-1'!L18="","","【"&amp;(IF(ABS('B-1'!L18)&gt;0,100,"0")&amp;"】"))</f>
        <v>【0】</v>
      </c>
      <c r="M18" s="59" t="e">
        <f>IF('B-1'!M18="","","【"&amp;(IF('B-1'!M18&gt;='B-1'!L18,ROUND(100+ABS('B-1'!L18-'B-1'!M18)/ABS('B-1'!L18/100),0),ROUND(100-ABS('B-1'!L18-'B-1'!M18)/ABS('B-1'!L18/100),0))&amp;"】"))</f>
        <v>#DIV/0!</v>
      </c>
      <c r="N18" s="59" t="e">
        <f>IF('B-1'!N18="","","【"&amp;(IF('B-1'!N18&gt;='B-1'!L18,ROUND(100+ABS('B-1'!L18-'B-1'!N18)/ABS('B-1'!L18/100),0),ROUND(100-ABS('B-1'!L18-'B-1'!N18)/ABS('B-1'!L18/100),0))&amp;"】"))</f>
        <v>#DIV/0!</v>
      </c>
      <c r="O18" s="59" t="e">
        <f>IF('B-1'!O18="","","【"&amp;(IF('B-1'!O18&gt;='B-1'!L18,ROUND(100+ABS('B-1'!L18-'B-1'!O18)/ABS('B-1'!L18/100),0),ROUND(100-ABS('B-1'!L18-'B-1'!O18)/ABS('B-1'!L18/100),0))&amp;"】"))</f>
        <v>#DIV/0!</v>
      </c>
      <c r="P18" s="59" t="e">
        <f>IF('B-1'!P18="","","【"&amp;(IF('B-1'!P18&gt;='B-1'!L18,ROUND(100+ABS('B-1'!L18-'B-1'!P18)/ABS('B-1'!L18/100),0),ROUND(100-ABS('B-1'!L18-'B-1'!P18)/ABS('B-1'!L18/100),0))&amp;"】"))</f>
        <v>#DIV/0!</v>
      </c>
      <c r="Q18" s="60" t="e">
        <f>IF('B-1'!Q18="","","【"&amp;(IF('B-1'!Q18&gt;='B-1'!L18,ROUND(100+ABS('B-1'!L18-'B-1'!Q18)/ABS('B-1'!L18/100),0),ROUND(100-ABS('B-1'!L18-'B-1'!Q18)/ABS('B-1'!L18/100),0))&amp;"】"))</f>
        <v>#DIV/0!</v>
      </c>
      <c r="S18"/>
      <c r="T18"/>
      <c r="U18"/>
      <c r="V18"/>
      <c r="W18"/>
      <c r="X18"/>
      <c r="Y18"/>
      <c r="Z18"/>
      <c r="AA18"/>
      <c r="AB18"/>
      <c r="AC18"/>
      <c r="AD18"/>
      <c r="AE18"/>
      <c r="AF18"/>
      <c r="AG18"/>
    </row>
    <row r="19" spans="1:33" s="28" customFormat="1" ht="16.5" customHeight="1" x14ac:dyDescent="0.2">
      <c r="A19" s="20"/>
      <c r="B19" s="303"/>
      <c r="C19" s="61"/>
      <c r="D19" s="62" t="s">
        <v>71</v>
      </c>
      <c r="E19" s="63"/>
      <c r="F19" s="64"/>
      <c r="G19" s="46"/>
      <c r="H19" s="57"/>
      <c r="I19" s="57"/>
      <c r="J19" s="58" t="s">
        <v>84</v>
      </c>
      <c r="K19" s="275" t="s">
        <v>61</v>
      </c>
      <c r="L19" s="120" t="str">
        <f>IF('B-1'!L19="","","【"&amp;(IF(ABS('B-1'!L19)&gt;0,100,"0")&amp;"】"))</f>
        <v/>
      </c>
      <c r="M19" s="47" t="str">
        <f>IF('B-1'!M19="","","【"&amp;(IF('B-1'!M19&gt;='B-1'!L19,ROUND(100+ABS('B-1'!L19-'B-1'!M19)/ABS('B-1'!L19/100),0),ROUND(100-ABS('B-1'!L19-'B-1'!M19)/ABS('B-1'!L19/100),0))&amp;"】"))</f>
        <v/>
      </c>
      <c r="N19" s="47" t="str">
        <f>IF('B-1'!N19="","","【"&amp;(IF('B-1'!N19&gt;='B-1'!L19,ROUND(100+ABS('B-1'!L19-'B-1'!N19)/ABS('B-1'!L19/100),0),ROUND(100-ABS('B-1'!L19-'B-1'!N19)/ABS('B-1'!L19/100),0))&amp;"】"))</f>
        <v/>
      </c>
      <c r="O19" s="47" t="str">
        <f>IF('B-1'!O19="","","【"&amp;(IF('B-1'!O19&gt;='B-1'!L19,ROUND(100+ABS('B-1'!L19-'B-1'!O19)/ABS('B-1'!L19/100),0),ROUND(100-ABS('B-1'!L19-'B-1'!O19)/ABS('B-1'!L19/100),0))&amp;"】"))</f>
        <v/>
      </c>
      <c r="P19" s="47" t="str">
        <f>IF('B-1'!P19="","","【"&amp;(IF('B-1'!P19&gt;='B-1'!L19,ROUND(100+ABS('B-1'!L19-'B-1'!P19)/ABS('B-1'!L19/100),0),ROUND(100-ABS('B-1'!L19-'B-1'!P19)/ABS('B-1'!L19/100),0))&amp;"】"))</f>
        <v/>
      </c>
      <c r="Q19" s="48" t="str">
        <f>IF('B-1'!Q19="","","【"&amp;(IF('B-1'!Q19&gt;='B-1'!L19,ROUND(100+ABS('B-1'!L19-'B-1'!Q19)/ABS('B-1'!L19/100),0),ROUND(100-ABS('B-1'!L19-'B-1'!Q19)/ABS('B-1'!L19/100),0))&amp;"】"))</f>
        <v/>
      </c>
      <c r="S19"/>
      <c r="T19"/>
      <c r="U19"/>
      <c r="V19"/>
      <c r="W19"/>
      <c r="X19"/>
      <c r="Y19"/>
      <c r="Z19"/>
      <c r="AA19"/>
      <c r="AB19"/>
      <c r="AC19"/>
      <c r="AD19"/>
      <c r="AE19"/>
      <c r="AF19"/>
      <c r="AG19"/>
    </row>
    <row r="20" spans="1:33" s="28" customFormat="1" ht="16.5" customHeight="1" x14ac:dyDescent="0.2">
      <c r="A20" s="20"/>
      <c r="B20" s="303"/>
      <c r="C20" s="65"/>
      <c r="D20" s="62" t="s">
        <v>73</v>
      </c>
      <c r="E20" s="63"/>
      <c r="F20" s="64"/>
      <c r="G20" s="46"/>
      <c r="H20" s="46"/>
      <c r="I20" s="46"/>
      <c r="J20" s="54" t="s">
        <v>85</v>
      </c>
      <c r="K20" s="279" t="s">
        <v>61</v>
      </c>
      <c r="L20" s="120" t="str">
        <f>IF('B-1'!L20="","","【"&amp;(IF(ABS('B-1'!L20)&gt;0,100,"0")&amp;"】"))</f>
        <v/>
      </c>
      <c r="M20" s="47" t="str">
        <f>IF('B-1'!M20="","","【"&amp;(IF('B-1'!M20&gt;='B-1'!L20,ROUND(100+ABS('B-1'!L20-'B-1'!M20)/ABS('B-1'!L20/100),0),ROUND(100-ABS('B-1'!L20-'B-1'!M20)/ABS('B-1'!L20/100),0))&amp;"】"))</f>
        <v/>
      </c>
      <c r="N20" s="47" t="str">
        <f>IF('B-1'!N20="","","【"&amp;(IF('B-1'!N20&gt;='B-1'!L20,ROUND(100+ABS('B-1'!L20-'B-1'!N20)/ABS('B-1'!L20/100),0),ROUND(100-ABS('B-1'!L20-'B-1'!N20)/ABS('B-1'!L20/100),0))&amp;"】"))</f>
        <v/>
      </c>
      <c r="O20" s="47" t="str">
        <f>IF('B-1'!O20="","","【"&amp;(IF('B-1'!O20&gt;='B-1'!L20,ROUND(100+ABS('B-1'!L20-'B-1'!O20)/ABS('B-1'!L20/100),0),ROUND(100-ABS('B-1'!L20-'B-1'!O20)/ABS('B-1'!L20/100),0))&amp;"】"))</f>
        <v/>
      </c>
      <c r="P20" s="47" t="str">
        <f>IF('B-1'!P20="","","【"&amp;(IF('B-1'!P20&gt;='B-1'!L20,ROUND(100+ABS('B-1'!L20-'B-1'!P20)/ABS('B-1'!L20/100),0),ROUND(100-ABS('B-1'!L20-'B-1'!P20)/ABS('B-1'!L20/100),0))&amp;"】"))</f>
        <v/>
      </c>
      <c r="Q20" s="48" t="str">
        <f>IF('B-1'!Q20="","","【"&amp;(IF('B-1'!Q20&gt;='B-1'!L20,ROUND(100+ABS('B-1'!L20-'B-1'!Q20)/ABS('B-1'!L20/100),0),ROUND(100-ABS('B-1'!L20-'B-1'!Q20)/ABS('B-1'!L20/100),0))&amp;"】"))</f>
        <v/>
      </c>
      <c r="S20"/>
      <c r="T20"/>
      <c r="U20"/>
      <c r="V20"/>
      <c r="W20"/>
      <c r="X20"/>
      <c r="Y20"/>
      <c r="Z20"/>
      <c r="AA20"/>
      <c r="AB20"/>
      <c r="AC20"/>
      <c r="AD20"/>
      <c r="AE20"/>
      <c r="AF20"/>
      <c r="AG20"/>
    </row>
    <row r="21" spans="1:33" s="28" customFormat="1" ht="16.5" customHeight="1" x14ac:dyDescent="0.2">
      <c r="A21" s="20"/>
      <c r="B21" s="303"/>
      <c r="C21" s="71"/>
      <c r="D21" s="72" t="s">
        <v>79</v>
      </c>
      <c r="E21" s="45"/>
      <c r="F21" s="46"/>
      <c r="G21" s="46"/>
      <c r="H21" s="46"/>
      <c r="I21" s="46"/>
      <c r="J21" s="54" t="s">
        <v>86</v>
      </c>
      <c r="K21" s="279" t="s">
        <v>61</v>
      </c>
      <c r="L21" s="120" t="str">
        <f>IF('B-1'!L21="","","【"&amp;(IF(ABS('B-1'!L21)&gt;0,100,"0")&amp;"】"))</f>
        <v/>
      </c>
      <c r="M21" s="47" t="str">
        <f>IF('B-1'!M21="","","【"&amp;(IF('B-1'!M21&gt;='B-1'!L21,ROUND(100+ABS('B-1'!L21-'B-1'!M21)/ABS('B-1'!L21/100),0),ROUND(100-ABS('B-1'!L21-'B-1'!M21)/ABS('B-1'!L21/100),0))&amp;"】"))</f>
        <v/>
      </c>
      <c r="N21" s="47" t="str">
        <f>IF('B-1'!N21="","","【"&amp;(IF('B-1'!N21&gt;='B-1'!L21,ROUND(100+ABS('B-1'!L21-'B-1'!N21)/ABS('B-1'!L21/100),0),ROUND(100-ABS('B-1'!L21-'B-1'!N21)/ABS('B-1'!L21/100),0))&amp;"】"))</f>
        <v/>
      </c>
      <c r="O21" s="47" t="str">
        <f>IF('B-1'!O21="","","【"&amp;(IF('B-1'!O21&gt;='B-1'!L21,ROUND(100+ABS('B-1'!L21-'B-1'!O21)/ABS('B-1'!L21/100),0),ROUND(100-ABS('B-1'!L21-'B-1'!O21)/ABS('B-1'!L21/100),0))&amp;"】"))</f>
        <v/>
      </c>
      <c r="P21" s="47" t="str">
        <f>IF('B-1'!P21="","","【"&amp;(IF('B-1'!P21&gt;='B-1'!L21,ROUND(100+ABS('B-1'!L21-'B-1'!P21)/ABS('B-1'!L21/100),0),ROUND(100-ABS('B-1'!L21-'B-1'!P21)/ABS('B-1'!L21/100),0))&amp;"】"))</f>
        <v/>
      </c>
      <c r="Q21" s="48" t="str">
        <f>IF('B-1'!Q21="","","【"&amp;(IF('B-1'!Q21&gt;='B-1'!L21,ROUND(100+ABS('B-1'!L21-'B-1'!Q21)/ABS('B-1'!L21/100),0),ROUND(100-ABS('B-1'!L21-'B-1'!Q21)/ABS('B-1'!L21/100),0))&amp;"】"))</f>
        <v/>
      </c>
      <c r="S21"/>
      <c r="T21"/>
      <c r="U21"/>
      <c r="V21"/>
      <c r="W21"/>
      <c r="X21"/>
      <c r="Y21"/>
      <c r="Z21"/>
      <c r="AA21"/>
      <c r="AB21"/>
      <c r="AC21"/>
      <c r="AD21"/>
      <c r="AE21"/>
      <c r="AF21"/>
      <c r="AG21"/>
    </row>
    <row r="22" spans="1:33" s="28" customFormat="1" ht="16.5" customHeight="1" x14ac:dyDescent="0.2">
      <c r="A22" s="20"/>
      <c r="B22" s="303"/>
      <c r="C22" s="55" t="s">
        <v>87</v>
      </c>
      <c r="D22" s="56" t="s">
        <v>88</v>
      </c>
      <c r="E22" s="56"/>
      <c r="F22" s="57"/>
      <c r="G22" s="57"/>
      <c r="H22" s="57"/>
      <c r="I22" s="57"/>
      <c r="J22" s="58" t="s">
        <v>89</v>
      </c>
      <c r="K22" s="275" t="s">
        <v>61</v>
      </c>
      <c r="L22" s="119" t="str">
        <f>IF('B-1'!L22="","","【"&amp;(IF(ABS('B-1'!L22)&gt;0,100,"0")&amp;"】"))</f>
        <v>【0】</v>
      </c>
      <c r="M22" s="73" t="e">
        <f>IF('B-1'!M22="","","【"&amp;(IF('B-1'!M22&gt;='B-1'!L22,ROUND(100+ABS('B-1'!L22-'B-1'!M22)/ABS('B-1'!L22/100),0),ROUND(100-ABS('B-1'!L22-'B-1'!M22)/ABS('B-1'!L22/100),0))&amp;"】"))</f>
        <v>#DIV/0!</v>
      </c>
      <c r="N22" s="73" t="e">
        <f>IF('B-1'!N22="","","【"&amp;(IF('B-1'!N22&gt;='B-1'!L22,ROUND(100+ABS('B-1'!L22-'B-1'!N22)/ABS('B-1'!L22/100),0),ROUND(100-ABS('B-1'!L22-'B-1'!N22)/ABS('B-1'!L22/100),0))&amp;"】"))</f>
        <v>#DIV/0!</v>
      </c>
      <c r="O22" s="73" t="e">
        <f>IF('B-1'!O22="","","【"&amp;(IF('B-1'!O22&gt;='B-1'!L22,ROUND(100+ABS('B-1'!L22-'B-1'!O22)/ABS('B-1'!L22/100),0),ROUND(100-ABS('B-1'!L22-'B-1'!O22)/ABS('B-1'!L22/100),0))&amp;"】"))</f>
        <v>#DIV/0!</v>
      </c>
      <c r="P22" s="73" t="e">
        <f>IF('B-1'!P22="","","【"&amp;(IF('B-1'!P22&gt;='B-1'!L22,ROUND(100+ABS('B-1'!L22-'B-1'!P22)/ABS('B-1'!L22/100),0),ROUND(100-ABS('B-1'!L22-'B-1'!P22)/ABS('B-1'!L22/100),0))&amp;"】"))</f>
        <v>#DIV/0!</v>
      </c>
      <c r="Q22" s="74" t="e">
        <f>IF('B-1'!Q22="","","【"&amp;(IF('B-1'!Q22&gt;='B-1'!L22,ROUND(100+ABS('B-1'!L22-'B-1'!Q22)/ABS('B-1'!L22/100),0),ROUND(100-ABS('B-1'!L22-'B-1'!Q22)/ABS('B-1'!L22/100),0))&amp;"】"))</f>
        <v>#DIV/0!</v>
      </c>
      <c r="S22"/>
      <c r="T22"/>
      <c r="U22"/>
      <c r="V22"/>
      <c r="W22"/>
      <c r="X22"/>
      <c r="Y22"/>
      <c r="Z22"/>
      <c r="AA22"/>
      <c r="AB22"/>
      <c r="AC22"/>
      <c r="AD22"/>
      <c r="AE22"/>
      <c r="AF22"/>
      <c r="AG22"/>
    </row>
    <row r="23" spans="1:33" s="28" customFormat="1" ht="16.5" customHeight="1" x14ac:dyDescent="0.2">
      <c r="A23" s="20"/>
      <c r="B23" s="303"/>
      <c r="C23" s="61"/>
      <c r="D23" s="62" t="s">
        <v>71</v>
      </c>
      <c r="E23" s="106"/>
      <c r="F23" s="72"/>
      <c r="G23" s="46"/>
      <c r="H23" s="57"/>
      <c r="I23" s="57"/>
      <c r="J23" s="58" t="s">
        <v>90</v>
      </c>
      <c r="K23" s="283" t="s">
        <v>61</v>
      </c>
      <c r="L23" s="121" t="str">
        <f>IF('B-1'!L23="","","【"&amp;(IF(ABS('B-1'!L23)&gt;0,100,"0")&amp;"】"))</f>
        <v/>
      </c>
      <c r="M23" s="75" t="str">
        <f>IF('B-1'!M23="","","【"&amp;(IF('B-1'!M23&gt;='B-1'!L23,ROUND(100+ABS('B-1'!L23-'B-1'!M23)/ABS('B-1'!L23/100),0),ROUND(100-ABS('B-1'!L23-'B-1'!M23)/ABS('B-1'!L23/100),0))&amp;"】"))</f>
        <v/>
      </c>
      <c r="N23" s="75" t="str">
        <f>IF('B-1'!N23="","","【"&amp;(IF('B-1'!N23&gt;='B-1'!L23,ROUND(100+ABS('B-1'!L23-'B-1'!N23)/ABS('B-1'!L23/100),0),ROUND(100-ABS('B-1'!L23-'B-1'!N23)/ABS('B-1'!L23/100),0))&amp;"】"))</f>
        <v/>
      </c>
      <c r="O23" s="75" t="str">
        <f>IF('B-1'!O23="","","【"&amp;(IF('B-1'!O23&gt;='B-1'!L23,ROUND(100+ABS('B-1'!L23-'B-1'!O23)/ABS('B-1'!L23/100),0),ROUND(100-ABS('B-1'!L23-'B-1'!O23)/ABS('B-1'!L23/100),0))&amp;"】"))</f>
        <v/>
      </c>
      <c r="P23" s="75" t="str">
        <f>IF('B-1'!P23="","","【"&amp;(IF('B-1'!P23&gt;='B-1'!L23,ROUND(100+ABS('B-1'!L23-'B-1'!P23)/ABS('B-1'!L23/100),0),ROUND(100-ABS('B-1'!L23-'B-1'!P23)/ABS('B-1'!L23/100),0))&amp;"】"))</f>
        <v/>
      </c>
      <c r="Q23" s="76" t="str">
        <f>IF('B-1'!Q23="","","【"&amp;(IF('B-1'!Q23&gt;='B-1'!L23,ROUND(100+ABS('B-1'!L23-'B-1'!Q23)/ABS('B-1'!L23/100),0),ROUND(100-ABS('B-1'!L23-'B-1'!Q23)/ABS('B-1'!L23/100),0))&amp;"】"))</f>
        <v/>
      </c>
      <c r="S23"/>
      <c r="T23"/>
      <c r="U23"/>
      <c r="V23"/>
      <c r="W23"/>
      <c r="X23"/>
      <c r="Y23"/>
      <c r="Z23"/>
      <c r="AA23"/>
      <c r="AB23"/>
      <c r="AC23"/>
      <c r="AD23"/>
      <c r="AE23"/>
      <c r="AF23"/>
      <c r="AG23"/>
    </row>
    <row r="24" spans="1:33" s="28" customFormat="1" ht="16.5" customHeight="1" x14ac:dyDescent="0.2">
      <c r="A24" s="20"/>
      <c r="B24" s="303"/>
      <c r="C24" s="65"/>
      <c r="D24" s="77"/>
      <c r="E24" s="78" t="s">
        <v>91</v>
      </c>
      <c r="F24" s="72"/>
      <c r="G24" s="79"/>
      <c r="H24" s="79"/>
      <c r="I24" s="79"/>
      <c r="J24" s="54" t="s">
        <v>92</v>
      </c>
      <c r="K24" s="279" t="s">
        <v>61</v>
      </c>
      <c r="L24" s="120" t="str">
        <f>IF('B-1'!L24="","","【"&amp;(IF(ABS('B-1'!L24)&gt;0,100,"0")&amp;"】"))</f>
        <v/>
      </c>
      <c r="M24" s="47" t="str">
        <f>IF('B-1'!M24="","","【"&amp;(IF('B-1'!M24&gt;='B-1'!L24,ROUND(100+ABS('B-1'!L24-'B-1'!M24)/ABS('B-1'!L24/100),0),ROUND(100-ABS('B-1'!L24-'B-1'!M24)/ABS('B-1'!L24/100),0))&amp;"】"))</f>
        <v/>
      </c>
      <c r="N24" s="47" t="str">
        <f>IF('B-1'!N24="","","【"&amp;(IF('B-1'!N24&gt;='B-1'!L24,ROUND(100+ABS('B-1'!L24-'B-1'!N24)/ABS('B-1'!L24/100),0),ROUND(100-ABS('B-1'!L24-'B-1'!N24)/ABS('B-1'!L24/100),0))&amp;"】"))</f>
        <v/>
      </c>
      <c r="O24" s="47" t="str">
        <f>IF('B-1'!O24="","","【"&amp;(IF('B-1'!O24&gt;='B-1'!L24,ROUND(100+ABS('B-1'!L24-'B-1'!O24)/ABS('B-1'!L24/100),0),ROUND(100-ABS('B-1'!L24-'B-1'!O24)/ABS('B-1'!L24/100),0))&amp;"】"))</f>
        <v/>
      </c>
      <c r="P24" s="47" t="str">
        <f>IF('B-1'!P24="","","【"&amp;(IF('B-1'!P24&gt;='B-1'!L24,ROUND(100+ABS('B-1'!L24-'B-1'!P24)/ABS('B-1'!L24/100),0),ROUND(100-ABS('B-1'!L24-'B-1'!P24)/ABS('B-1'!L24/100),0))&amp;"】"))</f>
        <v/>
      </c>
      <c r="Q24" s="48" t="str">
        <f>IF('B-1'!Q24="","","【"&amp;(IF('B-1'!Q24&gt;='B-1'!L24,ROUND(100+ABS('B-1'!L24-'B-1'!Q24)/ABS('B-1'!L24/100),0),ROUND(100-ABS('B-1'!L24-'B-1'!Q24)/ABS('B-1'!L24/100),0))&amp;"】"))</f>
        <v/>
      </c>
      <c r="S24"/>
      <c r="T24"/>
      <c r="U24"/>
      <c r="V24"/>
      <c r="W24"/>
      <c r="X24"/>
      <c r="Y24"/>
      <c r="Z24"/>
      <c r="AA24"/>
      <c r="AB24"/>
      <c r="AC24"/>
      <c r="AD24"/>
      <c r="AE24"/>
      <c r="AF24"/>
      <c r="AG24"/>
    </row>
    <row r="25" spans="1:33" s="28" customFormat="1" ht="16.5" customHeight="1" x14ac:dyDescent="0.2">
      <c r="A25" s="20"/>
      <c r="B25" s="303"/>
      <c r="C25" s="65"/>
      <c r="D25" s="77"/>
      <c r="E25" s="67" t="s">
        <v>93</v>
      </c>
      <c r="G25" s="79"/>
      <c r="H25" s="79"/>
      <c r="I25" s="79"/>
      <c r="J25" s="54" t="s">
        <v>94</v>
      </c>
      <c r="K25" s="279" t="s">
        <v>61</v>
      </c>
      <c r="L25" s="120" t="str">
        <f>IF('B-1'!L25="","","【"&amp;(IF(ABS('B-1'!L25)&gt;0,100,"0")&amp;"】"))</f>
        <v/>
      </c>
      <c r="M25" s="47" t="str">
        <f>IF('B-1'!M25="","","【"&amp;(IF('B-1'!M25&gt;='B-1'!L25,ROUND(100+ABS('B-1'!L25-'B-1'!M25)/ABS('B-1'!L25/100),0),ROUND(100-ABS('B-1'!L25-'B-1'!M25)/ABS('B-1'!L25/100),0))&amp;"】"))</f>
        <v/>
      </c>
      <c r="N25" s="47" t="str">
        <f>IF('B-1'!N25="","","【"&amp;(IF('B-1'!N25&gt;='B-1'!L25,ROUND(100+ABS('B-1'!L25-'B-1'!N25)/ABS('B-1'!L25/100),0),ROUND(100-ABS('B-1'!L25-'B-1'!N25)/ABS('B-1'!L25/100),0))&amp;"】"))</f>
        <v/>
      </c>
      <c r="O25" s="47" t="str">
        <f>IF('B-1'!O25="","","【"&amp;(IF('B-1'!O25&gt;='B-1'!L25,ROUND(100+ABS('B-1'!L25-'B-1'!O25)/ABS('B-1'!L25/100),0),ROUND(100-ABS('B-1'!L25-'B-1'!O25)/ABS('B-1'!L25/100),0))&amp;"】"))</f>
        <v/>
      </c>
      <c r="P25" s="47" t="str">
        <f>IF('B-1'!P25="","","【"&amp;(IF('B-1'!P25&gt;='B-1'!L25,ROUND(100+ABS('B-1'!L25-'B-1'!P25)/ABS('B-1'!L25/100),0),ROUND(100-ABS('B-1'!L25-'B-1'!P25)/ABS('B-1'!L25/100),0))&amp;"】"))</f>
        <v/>
      </c>
      <c r="Q25" s="48" t="str">
        <f>IF('B-1'!Q25="","","【"&amp;(IF('B-1'!Q25&gt;='B-1'!L25,ROUND(100+ABS('B-1'!L25-'B-1'!Q25)/ABS('B-1'!L25/100),0),ROUND(100-ABS('B-1'!L25-'B-1'!Q25)/ABS('B-1'!L25/100),0))&amp;"】"))</f>
        <v/>
      </c>
      <c r="S25"/>
      <c r="T25"/>
      <c r="U25"/>
      <c r="V25"/>
      <c r="W25"/>
      <c r="X25"/>
      <c r="Y25"/>
      <c r="Z25"/>
      <c r="AA25"/>
      <c r="AB25"/>
      <c r="AC25"/>
      <c r="AD25"/>
      <c r="AE25"/>
      <c r="AF25"/>
      <c r="AG25"/>
    </row>
    <row r="26" spans="1:33" s="28" customFormat="1" ht="16.5" customHeight="1" x14ac:dyDescent="0.2">
      <c r="A26" s="20"/>
      <c r="B26" s="303"/>
      <c r="C26" s="55" t="s">
        <v>98</v>
      </c>
      <c r="D26" s="56" t="s">
        <v>99</v>
      </c>
      <c r="E26" s="56"/>
      <c r="F26" s="57"/>
      <c r="G26" s="57"/>
      <c r="H26" s="57"/>
      <c r="I26" s="57"/>
      <c r="J26" s="58" t="s">
        <v>100</v>
      </c>
      <c r="K26" s="279" t="s">
        <v>61</v>
      </c>
      <c r="L26" s="127" t="str">
        <f>IF('B-1'!L26="","","【"&amp;(IF(ABS('B-1'!L26)&gt;0,100,"0")&amp;"】"))</f>
        <v/>
      </c>
      <c r="M26" s="126" t="str">
        <f>IF('B-1'!M26="","","【"&amp;(IF('B-1'!M26&gt;='B-1'!L26,ROUND(100+ABS('B-1'!L26-'B-1'!M26)/ABS('B-1'!L26/100),0),ROUND(100-ABS('B-1'!L26-'B-1'!M26)/ABS('B-1'!L26/100),0))&amp;"】"))</f>
        <v/>
      </c>
      <c r="N26" s="126" t="str">
        <f>IF('B-1'!N26="","","【"&amp;(IF('B-1'!N26&gt;='B-1'!L26,ROUND(100+ABS('B-1'!L26-'B-1'!N26)/ABS('B-1'!L26/100),0),ROUND(100-ABS('B-1'!L26-'B-1'!N26)/ABS('B-1'!L26/100),0))&amp;"】"))</f>
        <v/>
      </c>
      <c r="O26" s="126" t="str">
        <f>IF('B-1'!O26="","","【"&amp;(IF('B-1'!O26&gt;='B-1'!L26,ROUND(100+ABS('B-1'!L26-'B-1'!O26)/ABS('B-1'!L26/100),0),ROUND(100-ABS('B-1'!L26-'B-1'!O26)/ABS('B-1'!L26/100),0))&amp;"】"))</f>
        <v/>
      </c>
      <c r="P26" s="126" t="str">
        <f>IF('B-1'!P26="","","【"&amp;(IF('B-1'!P26&gt;='B-1'!L26,ROUND(100+ABS('B-1'!L26-'B-1'!P26)/ABS('B-1'!L26/100),0),ROUND(100-ABS('B-1'!L26-'B-1'!P26)/ABS('B-1'!L26/100),0))&amp;"】"))</f>
        <v/>
      </c>
      <c r="Q26" s="125" t="str">
        <f>IF('B-1'!Q26="","","【"&amp;(IF('B-1'!Q26&gt;='B-1'!L26,ROUND(100+ABS('B-1'!L26-'B-1'!Q26)/ABS('B-1'!L26/100),0),ROUND(100-ABS('B-1'!L26-'B-1'!Q26)/ABS('B-1'!L26/100),0))&amp;"】"))</f>
        <v/>
      </c>
      <c r="S26"/>
      <c r="T26"/>
      <c r="U26"/>
      <c r="V26"/>
      <c r="W26"/>
      <c r="X26"/>
      <c r="Y26"/>
      <c r="Z26"/>
      <c r="AA26"/>
      <c r="AB26"/>
      <c r="AC26"/>
      <c r="AD26"/>
      <c r="AE26"/>
      <c r="AF26"/>
      <c r="AG26"/>
    </row>
    <row r="27" spans="1:33" s="28" customFormat="1" ht="16.5" customHeight="1" x14ac:dyDescent="0.2">
      <c r="A27" s="20"/>
      <c r="B27" s="303"/>
      <c r="C27" s="44" t="s">
        <v>101</v>
      </c>
      <c r="D27" s="45" t="s">
        <v>159</v>
      </c>
      <c r="E27" s="45"/>
      <c r="F27" s="46"/>
      <c r="G27" s="46"/>
      <c r="H27" s="46"/>
      <c r="I27" s="46"/>
      <c r="J27" s="143" t="s">
        <v>103</v>
      </c>
      <c r="K27" s="271" t="s">
        <v>61</v>
      </c>
      <c r="L27" s="309" t="str">
        <f>IF('B-1'!L27="","","【"&amp;(IF(ABS('B-1'!L27)&gt;0,100,"0")&amp;"】"))</f>
        <v>【0】</v>
      </c>
      <c r="M27" s="308" t="e">
        <f>IF('B-1'!M27="","","【"&amp;(IF('B-1'!M27&gt;='B-1'!L27,ROUND(100+ABS('B-1'!L27-'B-1'!M27)/ABS('B-1'!L27/100),0),ROUND(100-ABS('B-1'!L27-'B-1'!M27)/ABS('B-1'!L27/100),0))&amp;"】"))</f>
        <v>#DIV/0!</v>
      </c>
      <c r="N27" s="308" t="e">
        <f>IF('B-1'!N27="","","【"&amp;(IF('B-1'!N27&gt;='B-1'!L27,ROUND(100+ABS('B-1'!L27-'B-1'!N27)/ABS('B-1'!L27/100),0),ROUND(100-ABS('B-1'!L27-'B-1'!N27)/ABS('B-1'!L27/100),0))&amp;"】"))</f>
        <v>#DIV/0!</v>
      </c>
      <c r="O27" s="308" t="e">
        <f>IF('B-1'!O27="","","【"&amp;(IF('B-1'!O27&gt;='B-1'!L27,ROUND(100+ABS('B-1'!L27-'B-1'!O27)/ABS('B-1'!L27/100),0),ROUND(100-ABS('B-1'!L27-'B-1'!O27)/ABS('B-1'!L27/100),0))&amp;"】"))</f>
        <v>#DIV/0!</v>
      </c>
      <c r="P27" s="308" t="e">
        <f>IF('B-1'!P27="","","【"&amp;(IF('B-1'!P27&gt;='B-1'!L27,ROUND(100+ABS('B-1'!L27-'B-1'!P27)/ABS('B-1'!L27/100),0),ROUND(100-ABS('B-1'!L27-'B-1'!P27)/ABS('B-1'!L27/100),0))&amp;"】"))</f>
        <v>#DIV/0!</v>
      </c>
      <c r="Q27" s="307" t="str">
        <f>IF('B-1'!Q27="","","【"&amp;(IF('B-1'!Q27&gt;='B-1'!L27,ROUND(100+ABS('B-1'!L27-'B-1'!Q27)/ABS('B-1'!L27/100),0),ROUND(100-ABS('B-1'!L27-'B-1'!Q27)/ABS('B-1'!L27/100),0))&amp;"】"))</f>
        <v/>
      </c>
      <c r="S27"/>
      <c r="T27"/>
      <c r="U27"/>
      <c r="V27"/>
      <c r="W27"/>
      <c r="X27"/>
      <c r="Y27"/>
      <c r="Z27"/>
      <c r="AA27"/>
      <c r="AB27"/>
      <c r="AC27"/>
      <c r="AD27"/>
      <c r="AE27"/>
      <c r="AF27"/>
      <c r="AG27"/>
    </row>
    <row r="28" spans="1:33" s="28" customFormat="1" ht="16.5" customHeight="1" thickBot="1" x14ac:dyDescent="0.25">
      <c r="A28" s="20"/>
      <c r="B28" s="303"/>
      <c r="C28" s="55" t="s">
        <v>104</v>
      </c>
      <c r="D28" s="56" t="s">
        <v>105</v>
      </c>
      <c r="E28" s="56"/>
      <c r="F28" s="66"/>
      <c r="G28" s="66"/>
      <c r="H28" s="66"/>
      <c r="I28" s="66"/>
      <c r="J28" s="145" t="s">
        <v>106</v>
      </c>
      <c r="K28" s="127" t="str">
        <f>IF('B-1'!K28="","","【"&amp;(IF('B-1'!K28&gt;='B-1'!L28,ROUND(100+ABS('B-1'!L28-'B-1'!K28)/ABS('B-1'!L28/100),0),ROUND(100-ABS('B-1'!L28-'B-1'!K28)/ABS('B-1'!L28/100),0))&amp;"】"))</f>
        <v/>
      </c>
      <c r="L28" s="127" t="str">
        <f>IF('B-1'!L28="","","【"&amp;(IF(ABS('B-1'!L28)&gt;0,100,"0")&amp;"】"))</f>
        <v/>
      </c>
      <c r="M28" s="126" t="str">
        <f>IF('B-1'!M28="","","【"&amp;(IF('B-1'!M28&gt;='B-1'!L28,ROUND(100+ABS('B-1'!L28-'B-1'!M28)/ABS('B-1'!L28/100),0),ROUND(100-ABS('B-1'!L28-'B-1'!M28)/ABS('B-1'!L28/100),0))&amp;"】"))</f>
        <v/>
      </c>
      <c r="N28" s="126" t="str">
        <f>IF('B-1'!N28="","","【"&amp;(IF('B-1'!N28&gt;='B-1'!L28,ROUND(100+ABS('B-1'!L28-'B-1'!N28)/ABS('B-1'!L28/100),0),ROUND(100-ABS('B-1'!L28-'B-1'!N28)/ABS('B-1'!L28/100),0))&amp;"】"))</f>
        <v/>
      </c>
      <c r="O28" s="126" t="str">
        <f>IF('B-1'!O28="","","【"&amp;(IF('B-1'!O28&gt;='B-1'!L28,ROUND(100+ABS('B-1'!L28-'B-1'!O28)/ABS('B-1'!L28/100),0),ROUND(100-ABS('B-1'!L28-'B-1'!O28)/ABS('B-1'!L28/100),0))&amp;"】"))</f>
        <v/>
      </c>
      <c r="P28" s="126" t="str">
        <f>IF('B-1'!P28="","","【"&amp;(IF('B-1'!P28&gt;='B-1'!L28,ROUND(100+ABS('B-1'!L28-'B-1'!P28)/ABS('B-1'!L28/100),0),ROUND(100-ABS('B-1'!L28-'B-1'!P28)/ABS('B-1'!L28/100),0))&amp;"】"))</f>
        <v/>
      </c>
      <c r="Q28" s="125" t="str">
        <f>IF('B-1'!Q28="","","【"&amp;(IF('B-1'!Q28&gt;='B-1'!L28,ROUND(100+ABS('B-1'!L28-'B-1'!Q28)/ABS('B-1'!L28/100),0),ROUND(100-ABS('B-1'!L28-'B-1'!Q28)/ABS('B-1'!L28/100),0))&amp;"】"))</f>
        <v/>
      </c>
      <c r="S28"/>
      <c r="T28"/>
      <c r="U28"/>
      <c r="V28"/>
      <c r="W28"/>
      <c r="X28"/>
      <c r="Y28"/>
      <c r="Z28"/>
      <c r="AA28"/>
      <c r="AB28"/>
      <c r="AC28"/>
      <c r="AD28"/>
      <c r="AE28"/>
      <c r="AF28"/>
      <c r="AG28"/>
    </row>
    <row r="29" spans="1:33" s="28" customFormat="1" ht="16.5" customHeight="1" thickBot="1" x14ac:dyDescent="0.25">
      <c r="A29" s="20"/>
      <c r="B29" s="306"/>
      <c r="C29" s="82" t="s">
        <v>107</v>
      </c>
      <c r="D29" s="565" t="s">
        <v>108</v>
      </c>
      <c r="E29" s="565"/>
      <c r="F29" s="565"/>
      <c r="G29" s="565"/>
      <c r="H29" s="565"/>
      <c r="I29" s="83"/>
      <c r="J29" s="84"/>
      <c r="K29" s="270" t="s">
        <v>61</v>
      </c>
      <c r="L29" s="115" t="str">
        <f>IF('B-1'!L29="","","【"&amp;(IF(ABS('B-1'!L29)&gt;0,100,"0")&amp;"】"))</f>
        <v>【0】</v>
      </c>
      <c r="M29" s="85" t="e">
        <f>IF('B-1'!M29="","","【"&amp;(IF('B-1'!M29&gt;='B-1'!L29,ROUND(100+ABS('B-1'!L29-'B-1'!M29)/ABS('B-1'!L29/100),0),ROUND(100-ABS('B-1'!L29-'B-1'!M29)/ABS('B-1'!L29/100),0))&amp;"】"))</f>
        <v>#DIV/0!</v>
      </c>
      <c r="N29" s="85" t="e">
        <f>IF('B-1'!N29="","","【"&amp;(IF('B-1'!N29&gt;='B-1'!L29,ROUND(100+ABS('B-1'!L29-'B-1'!N29)/ABS('B-1'!L29/100),0),ROUND(100-ABS('B-1'!L29-'B-1'!N29)/ABS('B-1'!L29/100),0))&amp;"】"))</f>
        <v>#DIV/0!</v>
      </c>
      <c r="O29" s="85" t="e">
        <f>IF('B-1'!O29="","","【"&amp;(IF('B-1'!O29&gt;='B-1'!L29,ROUND(100+ABS('B-1'!L29-'B-1'!O29)/ABS('B-1'!L29/100),0),ROUND(100-ABS('B-1'!L29-'B-1'!O29)/ABS('B-1'!L29/100),0))&amp;"】"))</f>
        <v>#DIV/0!</v>
      </c>
      <c r="P29" s="85" t="e">
        <f>IF('B-1'!P29="","","【"&amp;(IF('B-1'!P29&gt;='B-1'!L29,ROUND(100+ABS('B-1'!L29-'B-1'!P29)/ABS('B-1'!L29/100),0),ROUND(100-ABS('B-1'!L29-'B-1'!P29)/ABS('B-1'!L29/100),0))&amp;"】"))</f>
        <v>#DIV/0!</v>
      </c>
      <c r="Q29" s="144" t="e">
        <f>IF('B-1'!Q29="","","【"&amp;(IF('B-1'!Q29&gt;='B-1'!L29,ROUND(100+ABS('B-1'!L29-'B-1'!Q29)/ABS('B-1'!L29/100),0),ROUND(100-ABS('B-1'!L29-'B-1'!Q29)/ABS('B-1'!L29/100),0))&amp;"】"))</f>
        <v>#DIV/0!</v>
      </c>
      <c r="S29"/>
      <c r="T29"/>
      <c r="U29"/>
      <c r="V29"/>
      <c r="W29"/>
      <c r="X29"/>
      <c r="Y29"/>
      <c r="Z29"/>
      <c r="AA29"/>
      <c r="AB29"/>
      <c r="AC29"/>
      <c r="AD29"/>
      <c r="AE29"/>
      <c r="AF29"/>
      <c r="AG29"/>
    </row>
    <row r="30" spans="1:33" s="28" customFormat="1" ht="16.5" customHeight="1" x14ac:dyDescent="0.2">
      <c r="A30" s="20"/>
      <c r="B30" s="39" t="s">
        <v>109</v>
      </c>
      <c r="C30" s="86"/>
      <c r="D30" s="87"/>
      <c r="E30" s="87"/>
      <c r="F30" s="88"/>
      <c r="G30" s="88"/>
      <c r="H30" s="88"/>
      <c r="I30" s="88"/>
      <c r="J30" s="43"/>
      <c r="K30" s="43"/>
      <c r="L30" s="89" t="str">
        <f>IF('B-1'!L30="","","【"&amp;(IF(ABS('B-1'!L30)&gt;0,100,"0")&amp;"】"))</f>
        <v/>
      </c>
      <c r="M30" s="124" t="str">
        <f>IF('B-1'!M30="","","【"&amp;(IF('B-1'!M30&gt;='B-1'!L30,ROUND(100+ABS('B-1'!L30-'B-1'!M30)/ABS('B-1'!L30/100),0),ROUND(100-ABS('B-1'!L30-'B-1'!M30)/ABS('B-1'!L30/100),0))&amp;"】"))</f>
        <v/>
      </c>
      <c r="N30" s="124" t="str">
        <f>IF('B-1'!N30="","","【"&amp;(IF('B-1'!N30&gt;='B-1'!L30,ROUND(100+ABS('B-1'!L30-'B-1'!N30)/ABS('B-1'!L30/100),0),ROUND(100-ABS('B-1'!L30-'B-1'!N30)/ABS('B-1'!L30/100),0))&amp;"】"))</f>
        <v/>
      </c>
      <c r="O30" s="124" t="str">
        <f>IF('B-1'!O30="","","【"&amp;(IF('B-1'!O30&gt;='B-1'!L30,ROUND(100+ABS('B-1'!L30-'B-1'!O30)/ABS('B-1'!L30/100),0),ROUND(100-ABS('B-1'!L30-'B-1'!O30)/ABS('B-1'!L30/100),0))&amp;"】"))</f>
        <v/>
      </c>
      <c r="P30" s="124" t="str">
        <f>IF('B-1'!P30="","","【"&amp;(IF('B-1'!P30&gt;='B-1'!L30,ROUND(100+ABS('B-1'!L30-'B-1'!P30)/ABS('B-1'!L30/100),0),ROUND(100-ABS('B-1'!L30-'B-1'!P30)/ABS('B-1'!L30/100),0))&amp;"】"))</f>
        <v/>
      </c>
      <c r="Q30" s="123" t="str">
        <f>IF('B-1'!Q30="","","【"&amp;(IF('B-1'!Q30&gt;='B-1'!L30,ROUND(100+ABS('B-1'!L30-'B-1'!Q30)/ABS('B-1'!L30/100),0),ROUND(100-ABS('B-1'!L30-'B-1'!Q30)/ABS('B-1'!L30/100),0))&amp;"】"))</f>
        <v/>
      </c>
      <c r="S30"/>
      <c r="T30"/>
      <c r="U30"/>
      <c r="V30"/>
      <c r="W30"/>
      <c r="X30"/>
      <c r="Y30"/>
      <c r="Z30"/>
      <c r="AA30"/>
      <c r="AB30"/>
      <c r="AC30"/>
      <c r="AD30"/>
      <c r="AE30"/>
      <c r="AF30"/>
      <c r="AG30"/>
    </row>
    <row r="31" spans="1:33" s="28" customFormat="1" ht="16.5" customHeight="1" x14ac:dyDescent="0.2">
      <c r="A31" s="20"/>
      <c r="B31" s="303"/>
      <c r="C31" s="44" t="s">
        <v>65</v>
      </c>
      <c r="D31" s="45" t="s">
        <v>110</v>
      </c>
      <c r="E31" s="45"/>
      <c r="F31" s="46"/>
      <c r="G31" s="46"/>
      <c r="H31" s="46"/>
      <c r="I31" s="46"/>
      <c r="J31" s="54" t="s">
        <v>111</v>
      </c>
      <c r="K31" s="279" t="s">
        <v>61</v>
      </c>
      <c r="L31" s="120" t="str">
        <f>IF('B-1'!L31="","","【"&amp;(IF(ABS('B-1'!L31)&gt;0,100,"0")&amp;"】"))</f>
        <v/>
      </c>
      <c r="M31" s="47" t="str">
        <f>IF('B-1'!M31="","","【"&amp;(IF('B-1'!M31&gt;='B-1'!L31,ROUND(100+ABS('B-1'!L31-'B-1'!M31)/ABS('B-1'!L31/100),0),ROUND(100-ABS('B-1'!L31-'B-1'!M31)/ABS('B-1'!L31/100),0))&amp;"】"))</f>
        <v/>
      </c>
      <c r="N31" s="47" t="str">
        <f>IF('B-1'!N31="","","【"&amp;(IF('B-1'!N31&gt;='B-1'!L31,ROUND(100+ABS('B-1'!L31-'B-1'!N31)/ABS('B-1'!L31/100),0),ROUND(100-ABS('B-1'!L31-'B-1'!N31)/ABS('B-1'!L31/100),0))&amp;"】"))</f>
        <v/>
      </c>
      <c r="O31" s="47" t="str">
        <f>IF('B-1'!O31="","","【"&amp;(IF('B-1'!O31&gt;='B-1'!L31,ROUND(100+ABS('B-1'!L31-'B-1'!O31)/ABS('B-1'!L31/100),0),ROUND(100-ABS('B-1'!L31-'B-1'!O31)/ABS('B-1'!L31/100),0))&amp;"】"))</f>
        <v/>
      </c>
      <c r="P31" s="109" t="str">
        <f>IF('B-1'!P31="","","【"&amp;(IF('B-1'!P31&gt;='B-1'!L31,ROUND(100+ABS('B-1'!L31-'B-1'!P31)/ABS('B-1'!L31/100),0),ROUND(100-ABS('B-1'!L31-'B-1'!P31)/ABS('B-1'!L31/100),0))&amp;"】"))</f>
        <v/>
      </c>
      <c r="Q31" s="48" t="str">
        <f>IF('B-1'!Q31="","","【"&amp;(IF('B-1'!Q31&gt;='B-1'!L31,ROUND(100+ABS('B-1'!L31-'B-1'!Q31)/ABS('B-1'!L31/100),0),ROUND(100-ABS('B-1'!L31-'B-1'!Q31)/ABS('B-1'!L31/100),0))&amp;"】"))</f>
        <v/>
      </c>
      <c r="S31"/>
      <c r="T31"/>
      <c r="U31"/>
      <c r="V31"/>
      <c r="W31"/>
      <c r="X31"/>
      <c r="Y31"/>
      <c r="Z31"/>
      <c r="AA31"/>
      <c r="AB31"/>
      <c r="AC31"/>
      <c r="AD31"/>
      <c r="AE31"/>
      <c r="AF31"/>
      <c r="AG31"/>
    </row>
    <row r="32" spans="1:33" s="28" customFormat="1" ht="16.5" customHeight="1" x14ac:dyDescent="0.2">
      <c r="A32" s="20"/>
      <c r="B32" s="303"/>
      <c r="C32" s="55" t="s">
        <v>68</v>
      </c>
      <c r="D32" s="56" t="s">
        <v>112</v>
      </c>
      <c r="E32" s="56"/>
      <c r="F32" s="57"/>
      <c r="G32" s="57"/>
      <c r="H32" s="57"/>
      <c r="I32" s="57"/>
      <c r="J32" s="58" t="s">
        <v>113</v>
      </c>
      <c r="K32" s="275" t="s">
        <v>61</v>
      </c>
      <c r="L32" s="122" t="str">
        <f>IF('B-1'!L32="","","【"&amp;(IF(ABS('B-1'!L32)&gt;0,100,"0")&amp;"】"))</f>
        <v>【0】</v>
      </c>
      <c r="M32" s="59" t="e">
        <f>IF('B-1'!M32="","","【"&amp;(IF('B-1'!M32&gt;='B-1'!L32,ROUND(100+ABS('B-1'!L32-'B-1'!M32)/ABS('B-1'!L32/100),0),ROUND(100-ABS('B-1'!L32-'B-1'!M32)/ABS('B-1'!L32/100),0))&amp;"】"))</f>
        <v>#DIV/0!</v>
      </c>
      <c r="N32" s="59" t="e">
        <f>IF('B-1'!N32="","","【"&amp;(IF('B-1'!N32&gt;='B-1'!L32,ROUND(100+ABS('B-1'!L32-'B-1'!N32)/ABS('B-1'!L32/100),0),ROUND(100-ABS('B-1'!L32-'B-1'!N32)/ABS('B-1'!L32/100),0))&amp;"】"))</f>
        <v>#DIV/0!</v>
      </c>
      <c r="O32" s="59" t="e">
        <f>IF('B-1'!O32="","","【"&amp;(IF('B-1'!O32&gt;='B-1'!L32,ROUND(100+ABS('B-1'!L32-'B-1'!O32)/ABS('B-1'!L32/100),0),ROUND(100-ABS('B-1'!L32-'B-1'!O32)/ABS('B-1'!L32/100),0))&amp;"】"))</f>
        <v>#DIV/0!</v>
      </c>
      <c r="P32" s="59" t="e">
        <f>IF('B-1'!P32="","","【"&amp;(IF('B-1'!P32&gt;='B-1'!L32,ROUND(100+ABS('B-1'!L32-'B-1'!P32)/ABS('B-1'!L32/100),0),ROUND(100-ABS('B-1'!L32-'B-1'!P32)/ABS('B-1'!L32/100),0))&amp;"】"))</f>
        <v>#DIV/0!</v>
      </c>
      <c r="Q32" s="60" t="e">
        <f>IF('B-1'!Q32="","","【"&amp;(IF('B-1'!Q32&gt;='B-1'!L32,ROUND(100+ABS('B-1'!L32-'B-1'!Q32)/ABS('B-1'!L32/100),0),ROUND(100-ABS('B-1'!L32-'B-1'!Q32)/ABS('B-1'!L32/100),0))&amp;"】"))</f>
        <v>#DIV/0!</v>
      </c>
      <c r="S32"/>
      <c r="T32"/>
      <c r="U32"/>
      <c r="V32"/>
      <c r="W32"/>
      <c r="X32"/>
      <c r="Y32"/>
      <c r="Z32"/>
      <c r="AA32"/>
      <c r="AB32"/>
      <c r="AC32"/>
      <c r="AD32"/>
      <c r="AE32"/>
      <c r="AF32"/>
      <c r="AG32"/>
    </row>
    <row r="33" spans="1:33" s="28" customFormat="1" ht="16.5" customHeight="1" x14ac:dyDescent="0.2">
      <c r="A33" s="20"/>
      <c r="B33" s="303"/>
      <c r="C33" s="61"/>
      <c r="D33" s="62" t="s">
        <v>71</v>
      </c>
      <c r="E33" s="63"/>
      <c r="F33" s="64"/>
      <c r="G33" s="46"/>
      <c r="H33" s="57"/>
      <c r="I33" s="57"/>
      <c r="J33" s="58" t="s">
        <v>114</v>
      </c>
      <c r="K33" s="275" t="s">
        <v>61</v>
      </c>
      <c r="L33" s="120" t="str">
        <f>IF('B-1'!L33="","","【"&amp;(IF(ABS('B-1'!L33)&gt;0,100,"0")&amp;"】"))</f>
        <v/>
      </c>
      <c r="M33" s="47" t="str">
        <f>IF('B-1'!M33="","","【"&amp;(IF('B-1'!M33&gt;='B-1'!L33,ROUND(100+ABS('B-1'!L33-'B-1'!M33)/ABS('B-1'!L33/100),0),ROUND(100-ABS('B-1'!L33-'B-1'!M33)/ABS('B-1'!L33/100),0))&amp;"】"))</f>
        <v/>
      </c>
      <c r="N33" s="47" t="str">
        <f>IF('B-1'!N33="","","【"&amp;(IF('B-1'!N33&gt;='B-1'!L33,ROUND(100+ABS('B-1'!L33-'B-1'!N33)/ABS('B-1'!L33/100),0),ROUND(100-ABS('B-1'!L33-'B-1'!N33)/ABS('B-1'!L33/100),0))&amp;"】"))</f>
        <v/>
      </c>
      <c r="O33" s="47" t="str">
        <f>IF('B-1'!O33="","","【"&amp;(IF('B-1'!O33&gt;='B-1'!L33,ROUND(100+ABS('B-1'!L33-'B-1'!O33)/ABS('B-1'!L33/100),0),ROUND(100-ABS('B-1'!L33-'B-1'!O33)/ABS('B-1'!L33/100),0))&amp;"】"))</f>
        <v/>
      </c>
      <c r="P33" s="47" t="str">
        <f>IF('B-1'!P33="","","【"&amp;(IF('B-1'!P33&gt;='B-1'!L33,ROUND(100+ABS('B-1'!L33-'B-1'!P33)/ABS('B-1'!L33/100),0),ROUND(100-ABS('B-1'!L33-'B-1'!P33)/ABS('B-1'!L33/100),0))&amp;"】"))</f>
        <v/>
      </c>
      <c r="Q33" s="48" t="str">
        <f>IF('B-1'!Q33="","","【"&amp;(IF('B-1'!Q33&gt;='B-1'!L33,ROUND(100+ABS('B-1'!L33-'B-1'!Q33)/ABS('B-1'!L33/100),0),ROUND(100-ABS('B-1'!L33-'B-1'!Q33)/ABS('B-1'!L33/100),0))&amp;"】"))</f>
        <v/>
      </c>
      <c r="S33"/>
      <c r="T33"/>
      <c r="U33"/>
      <c r="V33"/>
      <c r="W33"/>
      <c r="X33"/>
      <c r="Y33"/>
      <c r="Z33"/>
      <c r="AA33"/>
      <c r="AB33"/>
      <c r="AC33"/>
      <c r="AD33"/>
      <c r="AE33"/>
      <c r="AF33"/>
      <c r="AG33"/>
    </row>
    <row r="34" spans="1:33" s="28" customFormat="1" ht="16.5" customHeight="1" x14ac:dyDescent="0.2">
      <c r="A34" s="20"/>
      <c r="B34" s="303"/>
      <c r="C34" s="61"/>
      <c r="D34" s="62" t="s">
        <v>73</v>
      </c>
      <c r="E34" s="63"/>
      <c r="F34" s="64"/>
      <c r="G34" s="46"/>
      <c r="H34" s="46"/>
      <c r="I34" s="46"/>
      <c r="J34" s="54" t="s">
        <v>115</v>
      </c>
      <c r="K34" s="279" t="s">
        <v>61</v>
      </c>
      <c r="L34" s="120" t="str">
        <f>IF('B-1'!L34="","","【"&amp;(IF(ABS('B-1'!L34)&gt;0,100,"0")&amp;"】"))</f>
        <v/>
      </c>
      <c r="M34" s="47" t="str">
        <f>IF('B-1'!M34="","","【"&amp;(IF('B-1'!M34&gt;='B-1'!L34,ROUND(100+ABS('B-1'!L34-'B-1'!M34)/ABS('B-1'!L34/100),0),ROUND(100-ABS('B-1'!L34-'B-1'!M34)/ABS('B-1'!L34/100),0))&amp;"】"))</f>
        <v/>
      </c>
      <c r="N34" s="47" t="str">
        <f>IF('B-1'!N34="","","【"&amp;(IF('B-1'!N34&gt;='B-1'!L34,ROUND(100+ABS('B-1'!L34-'B-1'!N34)/ABS('B-1'!L34/100),0),ROUND(100-ABS('B-1'!L34-'B-1'!N34)/ABS('B-1'!L34/100),0))&amp;"】"))</f>
        <v/>
      </c>
      <c r="O34" s="47" t="str">
        <f>IF('B-1'!O34="","","【"&amp;(IF('B-1'!O34&gt;='B-1'!L34,ROUND(100+ABS('B-1'!L34-'B-1'!O34)/ABS('B-1'!L34/100),0),ROUND(100-ABS('B-1'!L34-'B-1'!O34)/ABS('B-1'!L34/100),0))&amp;"】"))</f>
        <v/>
      </c>
      <c r="P34" s="47" t="str">
        <f>IF('B-1'!P34="","","【"&amp;(IF('B-1'!P34&gt;='B-1'!L34,ROUND(100+ABS('B-1'!L34-'B-1'!P34)/ABS('B-1'!L34/100),0),ROUND(100-ABS('B-1'!L34-'B-1'!P34)/ABS('B-1'!L34/100),0))&amp;"】"))</f>
        <v/>
      </c>
      <c r="Q34" s="48" t="str">
        <f>IF('B-1'!Q34="","","【"&amp;(IF('B-1'!Q34&gt;='B-1'!L34,ROUND(100+ABS('B-1'!L34-'B-1'!Q34)/ABS('B-1'!L34/100),0),ROUND(100-ABS('B-1'!L34-'B-1'!Q34)/ABS('B-1'!L34/100),0))&amp;"】"))</f>
        <v/>
      </c>
      <c r="S34"/>
      <c r="T34"/>
      <c r="U34"/>
      <c r="V34"/>
      <c r="W34"/>
      <c r="X34"/>
      <c r="Y34"/>
      <c r="Z34"/>
      <c r="AA34"/>
      <c r="AB34"/>
      <c r="AC34"/>
      <c r="AD34"/>
      <c r="AE34"/>
      <c r="AF34"/>
      <c r="AG34"/>
    </row>
    <row r="35" spans="1:33" s="28" customFormat="1" ht="16.5" customHeight="1" x14ac:dyDescent="0.2">
      <c r="A35" s="20"/>
      <c r="B35" s="303"/>
      <c r="C35" s="55" t="s">
        <v>75</v>
      </c>
      <c r="D35" s="56" t="s">
        <v>116</v>
      </c>
      <c r="E35" s="56"/>
      <c r="F35" s="57"/>
      <c r="G35" s="57"/>
      <c r="H35" s="57"/>
      <c r="I35" s="57"/>
      <c r="J35" s="58" t="s">
        <v>117</v>
      </c>
      <c r="K35" s="275" t="s">
        <v>61</v>
      </c>
      <c r="L35" s="122" t="str">
        <f>IF('B-1'!L35="","","【"&amp;(IF(ABS('B-1'!L35)&gt;0,100,"0")&amp;"】"))</f>
        <v>【0】</v>
      </c>
      <c r="M35" s="59" t="e">
        <f>IF('B-1'!M35="","","【"&amp;(IF('B-1'!M35&gt;='B-1'!L35,ROUND(100+ABS('B-1'!L35-'B-1'!M35)/ABS('B-1'!L35/100),0),ROUND(100-ABS('B-1'!L35-'B-1'!M35)/ABS('B-1'!L35/100),0))&amp;"】"))</f>
        <v>#DIV/0!</v>
      </c>
      <c r="N35" s="59" t="e">
        <f>IF('B-1'!N35="","","【"&amp;(IF('B-1'!N35&gt;='B-1'!L35,ROUND(100+ABS('B-1'!L35-'B-1'!N35)/ABS('B-1'!L35/100),0),ROUND(100-ABS('B-1'!L35-'B-1'!N35)/ABS('B-1'!L35/100),0))&amp;"】"))</f>
        <v>#DIV/0!</v>
      </c>
      <c r="O35" s="59" t="e">
        <f>IF('B-1'!O35="","","【"&amp;(IF('B-1'!O35&gt;='B-1'!L35,ROUND(100+ABS('B-1'!L35-'B-1'!O35)/ABS('B-1'!L35/100),0),ROUND(100-ABS('B-1'!L35-'B-1'!O35)/ABS('B-1'!L35/100),0))&amp;"】"))</f>
        <v>#DIV/0!</v>
      </c>
      <c r="P35" s="59" t="e">
        <f>IF('B-1'!P35="","","【"&amp;(IF('B-1'!P35&gt;='B-1'!L35,ROUND(100+ABS('B-1'!L35-'B-1'!P35)/ABS('B-1'!L35/100),0),ROUND(100-ABS('B-1'!L35-'B-1'!P35)/ABS('B-1'!L35/100),0))&amp;"】"))</f>
        <v>#DIV/0!</v>
      </c>
      <c r="Q35" s="60" t="e">
        <f>IF('B-1'!Q35="","","【"&amp;(IF('B-1'!Q35&gt;='B-1'!L35,ROUND(100+ABS('B-1'!L35-'B-1'!Q35)/ABS('B-1'!L35/100),0),ROUND(100-ABS('B-1'!L35-'B-1'!Q35)/ABS('B-1'!L35/100),0))&amp;"】"))</f>
        <v>#DIV/0!</v>
      </c>
      <c r="S35"/>
      <c r="T35"/>
      <c r="U35"/>
      <c r="V35"/>
      <c r="W35"/>
      <c r="X35"/>
      <c r="Y35"/>
      <c r="Z35"/>
      <c r="AA35"/>
      <c r="AB35"/>
      <c r="AC35"/>
      <c r="AD35"/>
      <c r="AE35"/>
      <c r="AF35"/>
      <c r="AG35"/>
    </row>
    <row r="36" spans="1:33" s="28" customFormat="1" ht="20.25" customHeight="1" x14ac:dyDescent="0.2">
      <c r="A36" s="20"/>
      <c r="B36" s="303"/>
      <c r="C36" s="61"/>
      <c r="D36" s="62" t="s">
        <v>71</v>
      </c>
      <c r="E36" s="63"/>
      <c r="F36" s="64"/>
      <c r="G36" s="46"/>
      <c r="H36" s="57"/>
      <c r="I36" s="57"/>
      <c r="J36" s="58" t="s">
        <v>118</v>
      </c>
      <c r="K36" s="275" t="s">
        <v>61</v>
      </c>
      <c r="L36" s="120" t="str">
        <f>IF('B-1'!L36="","","【"&amp;(IF(ABS('B-1'!L36)&gt;0,100,"0")&amp;"】"))</f>
        <v/>
      </c>
      <c r="M36" s="47" t="str">
        <f>IF('B-1'!M36="","","【"&amp;(IF('B-1'!M36&gt;='B-1'!L36,ROUND(100+ABS('B-1'!L36-'B-1'!M36)/ABS('B-1'!L36/100),0),ROUND(100-ABS('B-1'!L36-'B-1'!M36)/ABS('B-1'!L36/100),0))&amp;"】"))</f>
        <v/>
      </c>
      <c r="N36" s="47" t="str">
        <f>IF('B-1'!N36="","","【"&amp;(IF('B-1'!N36&gt;='B-1'!L36,ROUND(100+ABS('B-1'!L36-'B-1'!N36)/ABS('B-1'!L36/100),0),ROUND(100-ABS('B-1'!L36-'B-1'!N36)/ABS('B-1'!L36/100),0))&amp;"】"))</f>
        <v/>
      </c>
      <c r="O36" s="47" t="str">
        <f>IF('B-1'!O36="","","【"&amp;(IF('B-1'!O36&gt;='B-1'!L36,ROUND(100+ABS('B-1'!L36-'B-1'!O36)/ABS('B-1'!L36/100),0),ROUND(100-ABS('B-1'!L36-'B-1'!O36)/ABS('B-1'!L36/100),0))&amp;"】"))</f>
        <v/>
      </c>
      <c r="P36" s="47" t="str">
        <f>IF('B-1'!P36="","","【"&amp;(IF('B-1'!P36&gt;='B-1'!L36,ROUND(100+ABS('B-1'!L36-'B-1'!P36)/ABS('B-1'!L36/100),0),ROUND(100-ABS('B-1'!L36-'B-1'!P36)/ABS('B-1'!L36/100),0))&amp;"】"))</f>
        <v/>
      </c>
      <c r="Q36" s="48" t="str">
        <f>IF('B-1'!Q36="","","【"&amp;(IF('B-1'!Q36&gt;='B-1'!L36,ROUND(100+ABS('B-1'!L36-'B-1'!Q36)/ABS('B-1'!L36/100),0),ROUND(100-ABS('B-1'!L36-'B-1'!Q36)/ABS('B-1'!L36/100),0))&amp;"】"))</f>
        <v/>
      </c>
      <c r="S36"/>
      <c r="T36"/>
      <c r="U36"/>
      <c r="V36"/>
      <c r="W36"/>
      <c r="X36"/>
      <c r="Y36"/>
      <c r="Z36"/>
      <c r="AA36"/>
      <c r="AB36"/>
      <c r="AC36"/>
      <c r="AD36"/>
      <c r="AE36"/>
      <c r="AF36"/>
      <c r="AG36"/>
    </row>
    <row r="37" spans="1:33" s="28" customFormat="1" ht="20.25" customHeight="1" x14ac:dyDescent="0.2">
      <c r="A37" s="20"/>
      <c r="B37" s="303"/>
      <c r="C37" s="65"/>
      <c r="D37" s="282" t="s">
        <v>73</v>
      </c>
      <c r="E37" s="280"/>
      <c r="F37" s="110"/>
      <c r="G37" s="46"/>
      <c r="H37" s="46"/>
      <c r="I37" s="46"/>
      <c r="J37" s="54" t="s">
        <v>285</v>
      </c>
      <c r="K37" s="279" t="s">
        <v>61</v>
      </c>
      <c r="L37" s="299" t="str">
        <f>IF('B-1'!L37="","","【"&amp;(IF(ABS('B-1'!L37)&gt;0,100,"0")&amp;"】"))</f>
        <v>【0】</v>
      </c>
      <c r="M37" s="259" t="e">
        <f>IF('B-1'!M37="","","【"&amp;(IF('B-1'!M37&gt;='B-1'!L37,ROUND(100+ABS('B-1'!L37-'B-1'!M37)/ABS('B-1'!L37/100),0),ROUND(100-ABS('B-1'!L37-'B-1'!M37)/ABS('B-1'!L37/100),0))&amp;"】"))</f>
        <v>#DIV/0!</v>
      </c>
      <c r="N37" s="259" t="e">
        <f>IF('B-1'!N37="","","【"&amp;(IF('B-1'!N37&gt;='B-1'!L37,ROUND(100+ABS('B-1'!L37-'B-1'!N37)/ABS('B-1'!L37/100),0),ROUND(100-ABS('B-1'!L37-'B-1'!N37)/ABS('B-1'!L37/100),0))&amp;"】"))</f>
        <v>#DIV/0!</v>
      </c>
      <c r="O37" s="259" t="e">
        <f>IF('B-1'!O37="","","【"&amp;(IF('B-1'!O37&gt;='B-1'!L37,ROUND(100+ABS('B-1'!L37-'B-1'!O37)/ABS('B-1'!L37/100),0),ROUND(100-ABS('B-1'!L37-'B-1'!O37)/ABS('B-1'!L37/100),0))&amp;"】"))</f>
        <v>#DIV/0!</v>
      </c>
      <c r="P37" s="259" t="e">
        <f>IF('B-1'!P37="","","【"&amp;(IF('B-1'!P37&gt;='B-1'!L37,ROUND(100+ABS('B-1'!L37-'B-1'!P37)/ABS('B-1'!L37/100),0),ROUND(100-ABS('B-1'!L37-'B-1'!P37)/ABS('B-1'!L37/100),0))&amp;"】"))</f>
        <v>#DIV/0!</v>
      </c>
      <c r="Q37" s="258" t="e">
        <f>IF('B-1'!Q37="","","【"&amp;(IF('B-1'!Q37&gt;='B-1'!L37,ROUND(100+ABS('B-1'!L37-'B-1'!Q37)/ABS('B-1'!L37/100),0),ROUND(100-ABS('B-1'!L37-'B-1'!Q37)/ABS('B-1'!L37/100),0))&amp;"】"))</f>
        <v>#DIV/0!</v>
      </c>
      <c r="S37"/>
      <c r="T37"/>
      <c r="U37"/>
      <c r="V37"/>
      <c r="W37"/>
      <c r="X37"/>
      <c r="Y37"/>
      <c r="Z37"/>
      <c r="AA37"/>
      <c r="AB37"/>
      <c r="AC37"/>
      <c r="AD37"/>
      <c r="AE37"/>
      <c r="AF37"/>
      <c r="AG37"/>
    </row>
    <row r="38" spans="1:33" s="28" customFormat="1" ht="18" customHeight="1" x14ac:dyDescent="0.2">
      <c r="A38" s="20"/>
      <c r="B38" s="303"/>
      <c r="C38" s="65"/>
      <c r="D38" s="287"/>
      <c r="E38" s="580" t="str">
        <f>'B-1'!E38:H38</f>
        <v>うち（国名：　　　　）</v>
      </c>
      <c r="F38" s="581"/>
      <c r="G38" s="46"/>
      <c r="H38" s="46"/>
      <c r="I38" s="46"/>
      <c r="J38" s="54" t="s">
        <v>270</v>
      </c>
      <c r="K38" s="279" t="s">
        <v>61</v>
      </c>
      <c r="L38" s="120" t="str">
        <f>IF('B-1'!L38="","","【"&amp;(IF(ABS('B-1'!L38)&gt;0,100,"0")&amp;"】"))</f>
        <v/>
      </c>
      <c r="M38" s="47" t="str">
        <f>IF('B-1'!M38="","","【"&amp;(IF('B-1'!M38&gt;='B-1'!L38,ROUND(100+ABS('B-1'!L38-'B-1'!M38)/ABS('B-1'!L38/100),0),ROUND(100-ABS('B-1'!L38-'B-1'!M38)/ABS('B-1'!L38/100),0))&amp;"】"))</f>
        <v/>
      </c>
      <c r="N38" s="47" t="str">
        <f>IF('B-1'!N38="","","【"&amp;(IF('B-1'!N38&gt;='B-1'!L38,ROUND(100+ABS('B-1'!L38-'B-1'!N38)/ABS('B-1'!L38/100),0),ROUND(100-ABS('B-1'!L38-'B-1'!N38)/ABS('B-1'!L38/100),0))&amp;"】"))</f>
        <v/>
      </c>
      <c r="O38" s="47"/>
      <c r="P38" s="47" t="str">
        <f>IF('B-1'!P38="","","【"&amp;(IF('B-1'!P38&gt;='B-1'!L38,ROUND(100+ABS('B-1'!L38-'B-1'!P38)/ABS('B-1'!L38/100),0),ROUND(100-ABS('B-1'!L38-'B-1'!P38)/ABS('B-1'!L38/100),0))&amp;"】"))</f>
        <v/>
      </c>
      <c r="Q38" s="48" t="str">
        <f>IF('B-1'!Q38="","","【"&amp;(IF('B-1'!Q38&gt;='B-1'!L38,ROUND(100+ABS('B-1'!L38-'B-1'!Q38)/ABS('B-1'!L38/100),0),ROUND(100-ABS('B-1'!L38-'B-1'!Q38)/ABS('B-1'!L38/100),0))&amp;"】"))</f>
        <v/>
      </c>
      <c r="R38" s="260"/>
      <c r="S38"/>
      <c r="T38"/>
      <c r="U38"/>
      <c r="V38"/>
      <c r="W38"/>
      <c r="X38"/>
      <c r="Y38"/>
      <c r="Z38"/>
      <c r="AA38"/>
      <c r="AB38"/>
      <c r="AC38"/>
      <c r="AD38"/>
      <c r="AE38"/>
      <c r="AF38"/>
      <c r="AG38"/>
    </row>
    <row r="39" spans="1:33" s="28" customFormat="1" ht="16.5" customHeight="1" x14ac:dyDescent="0.2">
      <c r="A39" s="20"/>
      <c r="B39" s="303"/>
      <c r="C39" s="65"/>
      <c r="D39" s="286"/>
      <c r="E39" s="580" t="str">
        <f>'B-1'!E39:H39</f>
        <v>うち（国名：　　　　）</v>
      </c>
      <c r="F39" s="581"/>
      <c r="G39" s="46"/>
      <c r="H39" s="46"/>
      <c r="I39" s="46"/>
      <c r="J39" s="54" t="s">
        <v>268</v>
      </c>
      <c r="K39" s="285"/>
      <c r="L39" s="120" t="str">
        <f>IF('B-1'!L39="","","【"&amp;(IF(ABS('B-1'!L39)&gt;0,100,"0")&amp;"】"))</f>
        <v/>
      </c>
      <c r="M39" s="47" t="str">
        <f>IF('B-1'!M39="","","【"&amp;(IF('B-1'!M39&gt;='B-1'!L39,ROUND(100+ABS('B-1'!L39-'B-1'!M39)/ABS('B-1'!L39/100),0),ROUND(100-ABS('B-1'!L39-'B-1'!M39)/ABS('B-1'!L39/100),0))&amp;"】"))</f>
        <v/>
      </c>
      <c r="N39" s="47" t="str">
        <f>IF('B-1'!N39="","","【"&amp;(IF('B-1'!N39&gt;='B-1'!L39,ROUND(100+ABS('B-1'!L39-'B-1'!N39)/ABS('B-1'!L39/100),0),ROUND(100-ABS('B-1'!L39-'B-1'!N39)/ABS('B-1'!L39/100),0))&amp;"】"))</f>
        <v/>
      </c>
      <c r="O39" s="47" t="str">
        <f>IF('B-1'!O39="","","【"&amp;(IF('B-1'!O39&gt;='B-1'!L39,ROUND(100+ABS('B-1'!L39-'B-1'!O39)/ABS('B-1'!L39/100),0),ROUND(100-ABS('B-1'!L39-'B-1'!O39)/ABS('B-1'!L39/100),0))&amp;"】"))</f>
        <v/>
      </c>
      <c r="P39" s="47" t="str">
        <f>IF('B-1'!P39="","","【"&amp;(IF('B-1'!P39&gt;='B-1'!L39,ROUND(100+ABS('B-1'!L39-'B-1'!P39)/ABS('B-1'!L39/100),0),ROUND(100-ABS('B-1'!L39-'B-1'!P39)/ABS('B-1'!L39/100),0))&amp;"】"))</f>
        <v/>
      </c>
      <c r="Q39" s="48" t="str">
        <f>IF('B-1'!Q39="","","【"&amp;(IF('B-1'!Q39&gt;='B-1'!L39,ROUND(100+ABS('B-1'!L39-'B-1'!Q39)/ABS('B-1'!L39/100),0),ROUND(100-ABS('B-1'!L39-'B-1'!Q39)/ABS('B-1'!L39/100),0))&amp;"】"))</f>
        <v/>
      </c>
      <c r="R39" s="260"/>
      <c r="S39"/>
      <c r="T39"/>
      <c r="U39"/>
      <c r="V39"/>
      <c r="W39"/>
      <c r="X39"/>
      <c r="Y39"/>
      <c r="Z39"/>
      <c r="AA39"/>
      <c r="AB39"/>
      <c r="AC39"/>
      <c r="AD39"/>
      <c r="AE39"/>
      <c r="AF39"/>
      <c r="AG39"/>
    </row>
    <row r="40" spans="1:33" s="28" customFormat="1" ht="16.5" customHeight="1" x14ac:dyDescent="0.2">
      <c r="A40" s="20"/>
      <c r="B40" s="303"/>
      <c r="C40" s="65"/>
      <c r="D40" s="63" t="s">
        <v>79</v>
      </c>
      <c r="E40" s="45"/>
      <c r="F40" s="46"/>
      <c r="G40" s="46"/>
      <c r="H40" s="46"/>
      <c r="I40" s="46"/>
      <c r="J40" s="54" t="s">
        <v>119</v>
      </c>
      <c r="K40" s="285"/>
      <c r="L40" s="120" t="str">
        <f>IF('B-1'!L40="","","【"&amp;(IF(ABS('B-1'!L40)&gt;0,100,"0")&amp;"】"))</f>
        <v/>
      </c>
      <c r="M40" s="47" t="str">
        <f>IF('B-1'!M40="","","【"&amp;(IF('B-1'!M40&gt;='B-1'!L40,ROUND(100+ABS('B-1'!L40-'B-1'!M40)/ABS('B-1'!L40/100),0),ROUND(100-ABS('B-1'!L40-'B-1'!M40)/ABS('B-1'!L40/100),0))&amp;"】"))</f>
        <v/>
      </c>
      <c r="N40" s="47" t="str">
        <f>IF('B-1'!N40="","","【"&amp;(IF('B-1'!N40&gt;='B-1'!L40,ROUND(100+ABS('B-1'!L40-'B-1'!N40)/ABS('B-1'!L40/100),0),ROUND(100-ABS('B-1'!L40-'B-1'!N40)/ABS('B-1'!L40/100),0))&amp;"】"))</f>
        <v/>
      </c>
      <c r="O40" s="47" t="str">
        <f>IF('B-1'!O40="","","【"&amp;(IF('B-1'!O40&gt;='B-1'!L40,ROUND(100+ABS('B-1'!L40-'B-1'!O40)/ABS('B-1'!L40/100),0),ROUND(100-ABS('B-1'!L40-'B-1'!O40)/ABS('B-1'!L40/100),0))&amp;"】"))</f>
        <v/>
      </c>
      <c r="P40" s="47" t="str">
        <f>IF('B-1'!P40="","","【"&amp;(IF('B-1'!P40&gt;='B-1'!L40,ROUND(100+ABS('B-1'!L40-'B-1'!P40)/ABS('B-1'!L40/100),0),ROUND(100-ABS('B-1'!L40-'B-1'!P40)/ABS('B-1'!L40/100),0))&amp;"】"))</f>
        <v/>
      </c>
      <c r="Q40" s="48" t="str">
        <f>IF('B-1'!Q40="","","【"&amp;(IF('B-1'!Q40&gt;='B-1'!L40,ROUND(100+ABS('B-1'!L40-'B-1'!Q40)/ABS('B-1'!L40/100),0),ROUND(100-ABS('B-1'!L40-'B-1'!Q40)/ABS('B-1'!L40/100),0))&amp;"】"))</f>
        <v/>
      </c>
      <c r="S40"/>
      <c r="T40"/>
      <c r="U40"/>
      <c r="V40"/>
      <c r="W40"/>
      <c r="X40"/>
      <c r="Y40"/>
      <c r="Z40"/>
      <c r="AA40"/>
      <c r="AB40"/>
      <c r="AC40"/>
      <c r="AD40"/>
      <c r="AE40"/>
      <c r="AF40"/>
      <c r="AG40"/>
    </row>
    <row r="41" spans="1:33" s="28" customFormat="1" ht="16.5" customHeight="1" x14ac:dyDescent="0.2">
      <c r="A41" s="20"/>
      <c r="B41" s="303"/>
      <c r="C41" s="55" t="s">
        <v>81</v>
      </c>
      <c r="D41" s="56" t="s">
        <v>267</v>
      </c>
      <c r="E41" s="20"/>
      <c r="F41" s="68"/>
      <c r="G41" s="91"/>
      <c r="H41" s="92" t="str">
        <f>IF('B-1'!H41="","",'B-1'!H41)</f>
        <v>原価</v>
      </c>
      <c r="I41" s="57" t="s">
        <v>122</v>
      </c>
      <c r="J41" s="70" t="s">
        <v>123</v>
      </c>
      <c r="K41" s="285" t="s">
        <v>61</v>
      </c>
      <c r="L41" s="122" t="str">
        <f>IF('B-1'!L41="","","【"&amp;(IF(ABS('B-1'!L41)&gt;0,100,"0")&amp;"】"))</f>
        <v>【0】</v>
      </c>
      <c r="M41" s="59" t="e">
        <f>IF('B-1'!M41="","","【"&amp;(IF('B-1'!M41&gt;='B-1'!L41,ROUND(100+ABS('B-1'!L41-'B-1'!M41)/ABS('B-1'!L41/100),0),ROUND(100-ABS('B-1'!L41-'B-1'!M41)/ABS('B-1'!L41/100),0))&amp;"】"))</f>
        <v>#DIV/0!</v>
      </c>
      <c r="N41" s="59" t="e">
        <f>IF('B-1'!N41="","","【"&amp;(IF('B-1'!N41&gt;='B-1'!L41,ROUND(100+ABS('B-1'!L41-'B-1'!N41)/ABS('B-1'!L41/100),0),ROUND(100-ABS('B-1'!L41-'B-1'!N41)/ABS('B-1'!L41/100),0))&amp;"】"))</f>
        <v>#DIV/0!</v>
      </c>
      <c r="O41" s="59" t="e">
        <f>IF('B-1'!O41="","","【"&amp;(IF('B-1'!O41&gt;='B-1'!L41,ROUND(100+ABS('B-1'!L41-'B-1'!O41)/ABS('B-1'!L41/100),0),ROUND(100-ABS('B-1'!L41-'B-1'!O41)/ABS('B-1'!L41/100),0))&amp;"】"))</f>
        <v>#DIV/0!</v>
      </c>
      <c r="P41" s="59" t="e">
        <f>IF('B-1'!P41="","","【"&amp;(IF('B-1'!P41&gt;='B-1'!L41,ROUND(100+ABS('B-1'!L41-'B-1'!P41)/ABS('B-1'!L41/100),0),ROUND(100-ABS('B-1'!L41-'B-1'!P41)/ABS('B-1'!L41/100),0))&amp;"】"))</f>
        <v>#DIV/0!</v>
      </c>
      <c r="Q41" s="60" t="e">
        <f>IF('B-1'!Q41="","","【"&amp;(IF('B-1'!Q41&gt;='B-1'!L41,ROUND(100+ABS('B-1'!L41-'B-1'!Q41)/ABS('B-1'!L41/100),0),ROUND(100-ABS('B-1'!L41-'B-1'!Q41)/ABS('B-1'!L41/100),0))&amp;"】"))</f>
        <v>#DIV/0!</v>
      </c>
      <c r="S41"/>
      <c r="T41"/>
      <c r="U41"/>
      <c r="V41"/>
      <c r="W41"/>
      <c r="X41"/>
      <c r="Y41"/>
      <c r="Z41"/>
      <c r="AA41"/>
      <c r="AB41"/>
      <c r="AC41"/>
      <c r="AD41"/>
      <c r="AE41"/>
      <c r="AF41"/>
      <c r="AG41"/>
    </row>
    <row r="42" spans="1:33" s="28" customFormat="1" ht="16.5" customHeight="1" x14ac:dyDescent="0.2">
      <c r="A42" s="20"/>
      <c r="B42" s="303"/>
      <c r="C42" s="61"/>
      <c r="D42" s="62" t="s">
        <v>71</v>
      </c>
      <c r="E42" s="63"/>
      <c r="F42" s="64"/>
      <c r="G42" s="46"/>
      <c r="H42" s="57"/>
      <c r="I42" s="57"/>
      <c r="J42" s="58" t="s">
        <v>124</v>
      </c>
      <c r="K42" s="275" t="s">
        <v>61</v>
      </c>
      <c r="L42" s="120" t="str">
        <f>IF('B-1'!L42="","","【"&amp;(IF(ABS('B-1'!L42)&gt;0,100,"0")&amp;"】"))</f>
        <v/>
      </c>
      <c r="M42" s="47" t="str">
        <f>IF('B-1'!M42="","","【"&amp;(IF('B-1'!M42&gt;='B-1'!L42,ROUND(100+ABS('B-1'!L42-'B-1'!M42)/ABS('B-1'!L42/100),0),ROUND(100-ABS('B-1'!L42-'B-1'!M42)/ABS('B-1'!L42/100),0))&amp;"】"))</f>
        <v/>
      </c>
      <c r="N42" s="47" t="str">
        <f>IF('B-1'!N42="","","【"&amp;(IF('B-1'!N42&gt;='B-1'!L42,ROUND(100+ABS('B-1'!L42-'B-1'!N42)/ABS('B-1'!L42/100),0),ROUND(100-ABS('B-1'!L42-'B-1'!N42)/ABS('B-1'!L42/100),0))&amp;"】"))</f>
        <v/>
      </c>
      <c r="O42" s="47" t="str">
        <f>IF('B-1'!O42="","","【"&amp;(IF('B-1'!O42&gt;='B-1'!L42,ROUND(100+ABS('B-1'!L42-'B-1'!O42)/ABS('B-1'!L42/100),0),ROUND(100-ABS('B-1'!L42-'B-1'!O42)/ABS('B-1'!L42/100),0))&amp;"】"))</f>
        <v/>
      </c>
      <c r="P42" s="47" t="str">
        <f>IF('B-1'!P42="","","【"&amp;(IF('B-1'!P42&gt;='B-1'!L42,ROUND(100+ABS('B-1'!L42-'B-1'!P42)/ABS('B-1'!L42/100),0),ROUND(100-ABS('B-1'!L42-'B-1'!P42)/ABS('B-1'!L42/100),0))&amp;"】"))</f>
        <v/>
      </c>
      <c r="Q42" s="48" t="str">
        <f>IF('B-1'!Q42="","","【"&amp;(IF('B-1'!Q42&gt;='B-1'!L42,ROUND(100+ABS('B-1'!L42-'B-1'!Q42)/ABS('B-1'!L42/100),0),ROUND(100-ABS('B-1'!L42-'B-1'!Q42)/ABS('B-1'!L42/100),0))&amp;"】"))</f>
        <v/>
      </c>
      <c r="S42"/>
      <c r="T42"/>
      <c r="U42"/>
      <c r="V42"/>
      <c r="W42"/>
      <c r="X42"/>
      <c r="Y42"/>
      <c r="Z42"/>
      <c r="AA42"/>
      <c r="AB42"/>
      <c r="AC42"/>
      <c r="AD42"/>
      <c r="AE42"/>
      <c r="AF42"/>
      <c r="AG42"/>
    </row>
    <row r="43" spans="1:33" s="28" customFormat="1" ht="16.5" customHeight="1" x14ac:dyDescent="0.2">
      <c r="A43" s="20"/>
      <c r="B43" s="303"/>
      <c r="C43" s="65"/>
      <c r="D43" s="62" t="s">
        <v>73</v>
      </c>
      <c r="E43" s="63"/>
      <c r="F43" s="64"/>
      <c r="G43" s="46"/>
      <c r="H43" s="46"/>
      <c r="I43" s="46"/>
      <c r="J43" s="54" t="s">
        <v>125</v>
      </c>
      <c r="K43" s="279" t="s">
        <v>61</v>
      </c>
      <c r="L43" s="120" t="str">
        <f>IF('B-1'!L43="","","【"&amp;(IF(ABS('B-1'!L43)&gt;0,100,"0")&amp;"】"))</f>
        <v/>
      </c>
      <c r="M43" s="47" t="str">
        <f>IF('B-1'!M43="","","【"&amp;(IF('B-1'!M43&gt;='B-1'!L43,ROUND(100+ABS('B-1'!L43-'B-1'!M43)/ABS('B-1'!L43/100),0),ROUND(100-ABS('B-1'!L43-'B-1'!M43)/ABS('B-1'!L43/100),0))&amp;"】"))</f>
        <v/>
      </c>
      <c r="N43" s="47" t="str">
        <f>IF('B-1'!N43="","","【"&amp;(IF('B-1'!N43&gt;='B-1'!L43,ROUND(100+ABS('B-1'!L43-'B-1'!N43)/ABS('B-1'!L43/100),0),ROUND(100-ABS('B-1'!L43-'B-1'!N43)/ABS('B-1'!L43/100),0))&amp;"】"))</f>
        <v/>
      </c>
      <c r="O43" s="47" t="str">
        <f>IF('B-1'!O43="","","【"&amp;(IF('B-1'!O43&gt;='B-1'!L43,ROUND(100+ABS('B-1'!L43-'B-1'!O43)/ABS('B-1'!L43/100),0),ROUND(100-ABS('B-1'!L43-'B-1'!O43)/ABS('B-1'!L43/100),0))&amp;"】"))</f>
        <v/>
      </c>
      <c r="P43" s="47" t="str">
        <f>IF('B-1'!P43="","","【"&amp;(IF('B-1'!P43&gt;='B-1'!L43,ROUND(100+ABS('B-1'!L43-'B-1'!P43)/ABS('B-1'!L43/100),0),ROUND(100-ABS('B-1'!L43-'B-1'!P43)/ABS('B-1'!L43/100),0))&amp;"】"))</f>
        <v/>
      </c>
      <c r="Q43" s="48" t="str">
        <f>IF('B-1'!Q43="","","【"&amp;(IF('B-1'!Q43&gt;='B-1'!L43,ROUND(100+ABS('B-1'!L43-'B-1'!Q43)/ABS('B-1'!L43/100),0),ROUND(100-ABS('B-1'!L43-'B-1'!Q43)/ABS('B-1'!L43/100),0))&amp;"】"))</f>
        <v/>
      </c>
      <c r="S43"/>
      <c r="T43"/>
      <c r="U43"/>
      <c r="V43"/>
      <c r="W43"/>
      <c r="X43"/>
      <c r="Y43"/>
      <c r="Z43"/>
      <c r="AA43"/>
      <c r="AB43"/>
      <c r="AC43"/>
      <c r="AD43"/>
      <c r="AE43"/>
      <c r="AF43"/>
      <c r="AG43"/>
    </row>
    <row r="44" spans="1:33" s="28" customFormat="1" ht="16.5" customHeight="1" x14ac:dyDescent="0.2">
      <c r="A44" s="20"/>
      <c r="B44" s="303"/>
      <c r="C44" s="71"/>
      <c r="D44" s="63" t="s">
        <v>79</v>
      </c>
      <c r="E44" s="56"/>
      <c r="F44" s="46"/>
      <c r="G44" s="46"/>
      <c r="H44" s="46"/>
      <c r="I44" s="46"/>
      <c r="J44" s="54" t="s">
        <v>126</v>
      </c>
      <c r="K44" s="279" t="s">
        <v>61</v>
      </c>
      <c r="L44" s="120" t="str">
        <f>IF('B-1'!L44="","","【"&amp;(IF(ABS('B-1'!L44)&gt;0,100,"0")&amp;"】"))</f>
        <v/>
      </c>
      <c r="M44" s="47" t="str">
        <f>IF('B-1'!M44="","","【"&amp;(IF('B-1'!M44&gt;='B-1'!L44,ROUND(100+ABS('B-1'!L44-'B-1'!M44)/ABS('B-1'!L44/100),0),ROUND(100-ABS('B-1'!L44-'B-1'!M44)/ABS('B-1'!L44/100),0))&amp;"】"))</f>
        <v/>
      </c>
      <c r="N44" s="47" t="str">
        <f>IF('B-1'!N44="","","【"&amp;(IF('B-1'!N44&gt;='B-1'!L44,ROUND(100+ABS('B-1'!L44-'B-1'!N44)/ABS('B-1'!L44/100),0),ROUND(100-ABS('B-1'!L44-'B-1'!N44)/ABS('B-1'!L44/100),0))&amp;"】"))</f>
        <v/>
      </c>
      <c r="O44" s="47" t="str">
        <f>IF('B-1'!O44="","","【"&amp;(IF('B-1'!O44&gt;='B-1'!L44,ROUND(100+ABS('B-1'!L44-'B-1'!O44)/ABS('B-1'!L44/100),0),ROUND(100-ABS('B-1'!L44-'B-1'!O44)/ABS('B-1'!L44/100),0))&amp;"】"))</f>
        <v/>
      </c>
      <c r="P44" s="47" t="str">
        <f>IF('B-1'!P44="","","【"&amp;(IF('B-1'!P44&gt;='B-1'!L44,ROUND(100+ABS('B-1'!L44-'B-1'!P44)/ABS('B-1'!L44/100),0),ROUND(100-ABS('B-1'!L44-'B-1'!P44)/ABS('B-1'!L44/100),0))&amp;"】"))</f>
        <v/>
      </c>
      <c r="Q44" s="48" t="str">
        <f>IF('B-1'!Q44="","","【"&amp;(IF('B-1'!Q44&gt;='B-1'!L44,ROUND(100+ABS('B-1'!L44-'B-1'!Q44)/ABS('B-1'!L44/100),0),ROUND(100-ABS('B-1'!L44-'B-1'!Q44)/ABS('B-1'!L44/100),0))&amp;"】"))</f>
        <v/>
      </c>
      <c r="S44"/>
      <c r="T44"/>
      <c r="U44"/>
      <c r="V44"/>
      <c r="W44"/>
      <c r="X44"/>
      <c r="Y44"/>
      <c r="Z44"/>
      <c r="AA44"/>
      <c r="AB44"/>
      <c r="AC44"/>
      <c r="AD44"/>
      <c r="AE44"/>
      <c r="AF44"/>
      <c r="AG44"/>
    </row>
    <row r="45" spans="1:33" ht="16.5" customHeight="1" x14ac:dyDescent="0.2">
      <c r="A45" s="20"/>
      <c r="B45" s="303"/>
      <c r="C45" s="55" t="s">
        <v>127</v>
      </c>
      <c r="D45" s="45" t="s">
        <v>128</v>
      </c>
      <c r="E45" s="45"/>
      <c r="F45" s="46"/>
      <c r="G45" s="46"/>
      <c r="H45" s="46"/>
      <c r="I45" s="46"/>
      <c r="J45" s="54" t="s">
        <v>129</v>
      </c>
      <c r="K45" s="279" t="s">
        <v>61</v>
      </c>
      <c r="L45" s="122" t="str">
        <f>IF('B-1'!L45="","","【"&amp;(IF(ABS('B-1'!L45)&gt;0,100,"0")&amp;"】"))</f>
        <v>【0】</v>
      </c>
      <c r="M45" s="59" t="e">
        <f>IF('B-1'!M45="","","【"&amp;(IF('B-1'!M45&gt;='B-1'!L45,ROUND(100+ABS('B-1'!L45-'B-1'!M45)/ABS('B-1'!L45/100),0),ROUND(100-ABS('B-1'!L45-'B-1'!M45)/ABS('B-1'!L45/100),0))&amp;"】"))</f>
        <v>#DIV/0!</v>
      </c>
      <c r="N45" s="59" t="e">
        <f>IF('B-1'!N45="","","【"&amp;(IF('B-1'!N45&gt;='B-1'!L45,ROUND(100+ABS('B-1'!L45-'B-1'!N45)/ABS('B-1'!L45/100),0),ROUND(100-ABS('B-1'!L45-'B-1'!N45)/ABS('B-1'!L45/100),0))&amp;"】"))</f>
        <v>#DIV/0!</v>
      </c>
      <c r="O45" s="59" t="e">
        <f>IF('B-1'!O45="","","【"&amp;(IF('B-1'!O45&gt;='B-1'!L45,ROUND(100+ABS('B-1'!L45-'B-1'!O45)/ABS('B-1'!L45/100),0),ROUND(100-ABS('B-1'!L45-'B-1'!O45)/ABS('B-1'!L45/100),0))&amp;"】"))</f>
        <v>#DIV/0!</v>
      </c>
      <c r="P45" s="59" t="e">
        <f>IF('B-1'!P45="","","【"&amp;(IF('B-1'!P45&gt;='B-1'!L45,ROUND(100+ABS('B-1'!L45-'B-1'!P45)/ABS('B-1'!L45/100),0),ROUND(100-ABS('B-1'!L45-'B-1'!P45)/ABS('B-1'!L45/100),0))&amp;"】"))</f>
        <v>#DIV/0!</v>
      </c>
      <c r="Q45" s="60" t="e">
        <f>IF('B-1'!Q45="","","【"&amp;(IF('B-1'!Q45&gt;='B-1'!L45,ROUND(100+ABS('B-1'!L45-'B-1'!Q45)/ABS('B-1'!L45/100),0),ROUND(100-ABS('B-1'!L45-'B-1'!Q45)/ABS('B-1'!L45/100),0))&amp;"】"))</f>
        <v>#DIV/0!</v>
      </c>
    </row>
    <row r="46" spans="1:33" ht="16.5" customHeight="1" x14ac:dyDescent="0.2">
      <c r="A46" s="20"/>
      <c r="B46" s="303"/>
      <c r="C46" s="61"/>
      <c r="D46" s="62" t="s">
        <v>71</v>
      </c>
      <c r="E46" s="56"/>
      <c r="F46" s="57"/>
      <c r="G46" s="57"/>
      <c r="H46" s="57"/>
      <c r="I46" s="57"/>
      <c r="J46" s="58" t="s">
        <v>130</v>
      </c>
      <c r="K46" s="275" t="s">
        <v>61</v>
      </c>
      <c r="L46" s="114" t="str">
        <f>IF('B-1'!L46="","","【"&amp;(IF(ABS('B-1'!L46)&gt;0,100,"0")&amp;"】"))</f>
        <v/>
      </c>
      <c r="M46" s="113" t="str">
        <f>IF('B-1'!M46="","","【"&amp;(IF('B-1'!M46&gt;='B-1'!L46,ROUND(100+ABS('B-1'!L46-'B-1'!M46)/ABS('B-1'!L46/100),0),ROUND(100-ABS('B-1'!L46-'B-1'!M46)/ABS('B-1'!L46/100),0))&amp;"】"))</f>
        <v/>
      </c>
      <c r="N46" s="113" t="str">
        <f>IF('B-1'!N46="","","【"&amp;(IF('B-1'!N46&gt;='B-1'!L46,ROUND(100+ABS('B-1'!L46-'B-1'!N46)/ABS('B-1'!L46/100),0),ROUND(100-ABS('B-1'!L46-'B-1'!N46)/ABS('B-1'!L46/100),0))&amp;"】"))</f>
        <v/>
      </c>
      <c r="O46" s="113" t="str">
        <f>IF('B-1'!O46="","","【"&amp;(IF('B-1'!O46&gt;='B-1'!L46,ROUND(100+ABS('B-1'!L46-'B-1'!O46)/ABS('B-1'!L46/100),0),ROUND(100-ABS('B-1'!L46-'B-1'!O46)/ABS('B-1'!L46/100),0))&amp;"】"))</f>
        <v/>
      </c>
      <c r="P46" s="113" t="str">
        <f>IF('B-1'!P46="","","【"&amp;(IF('B-1'!P46&gt;='B-1'!L46,ROUND(100+ABS('B-1'!L46-'B-1'!P46)/ABS('B-1'!L46/100),0),ROUND(100-ABS('B-1'!L46-'B-1'!P46)/ABS('B-1'!L46/100),0))&amp;"】"))</f>
        <v/>
      </c>
      <c r="Q46" s="112" t="str">
        <f>IF('B-1'!Q46="","","【"&amp;(IF('B-1'!Q46&gt;='B-1'!L46,ROUND(100+ABS('B-1'!L46-'B-1'!Q46)/ABS('B-1'!L46/100),0),ROUND(100-ABS('B-1'!L46-'B-1'!Q46)/ABS('B-1'!L46/100),0))&amp;"】"))</f>
        <v/>
      </c>
    </row>
    <row r="47" spans="1:33" ht="16.5" customHeight="1" x14ac:dyDescent="0.2">
      <c r="A47" s="20"/>
      <c r="B47" s="303"/>
      <c r="C47" s="61"/>
      <c r="D47" s="62" t="s">
        <v>73</v>
      </c>
      <c r="E47" s="56"/>
      <c r="F47" s="57"/>
      <c r="G47" s="57"/>
      <c r="H47" s="57"/>
      <c r="I47" s="57"/>
      <c r="J47" s="58" t="s">
        <v>131</v>
      </c>
      <c r="K47" s="275" t="s">
        <v>61</v>
      </c>
      <c r="L47" s="114" t="str">
        <f>IF('B-1'!L47="","","【"&amp;(IF(ABS('B-1'!L47)&gt;0,100,"0")&amp;"】"))</f>
        <v/>
      </c>
      <c r="M47" s="113" t="str">
        <f>IF('B-1'!M47="","","【"&amp;(IF('B-1'!M47&gt;='B-1'!L47,ROUND(100+ABS('B-1'!L47-'B-1'!M47)/ABS('B-1'!L47/100),0),ROUND(100-ABS('B-1'!L47-'B-1'!M47)/ABS('B-1'!L47/100),0))&amp;"】"))</f>
        <v/>
      </c>
      <c r="N47" s="113" t="str">
        <f>IF('B-1'!N47="","","【"&amp;(IF('B-1'!N47&gt;='B-1'!L47,ROUND(100+ABS('B-1'!L47-'B-1'!N47)/ABS('B-1'!L47/100),0),ROUND(100-ABS('B-1'!L47-'B-1'!N47)/ABS('B-1'!L47/100),0))&amp;"】"))</f>
        <v/>
      </c>
      <c r="O47" s="113" t="str">
        <f>IF('B-1'!O47="","","【"&amp;(IF('B-1'!O47&gt;='B-1'!L47,ROUND(100+ABS('B-1'!L47-'B-1'!O47)/ABS('B-1'!L47/100),0),ROUND(100-ABS('B-1'!L47-'B-1'!O47)/ABS('B-1'!L47/100),0))&amp;"】"))</f>
        <v/>
      </c>
      <c r="P47" s="113" t="str">
        <f>IF('B-1'!P47="","","【"&amp;(IF('B-1'!P47&gt;='B-1'!L47,ROUND(100+ABS('B-1'!L47-'B-1'!P47)/ABS('B-1'!L47/100),0),ROUND(100-ABS('B-1'!L47-'B-1'!P47)/ABS('B-1'!L47/100),0))&amp;"】"))</f>
        <v/>
      </c>
      <c r="Q47" s="48" t="str">
        <f>IF('B-1'!Q47="","","【"&amp;(IF('B-1'!Q47&gt;='B-1'!L47,ROUND(100+ABS('B-1'!L47-'B-1'!Q47)/ABS('B-1'!L47/100),0),ROUND(100-ABS('B-1'!L47-'B-1'!Q47)/ABS('B-1'!L47/100),0))&amp;"】"))</f>
        <v/>
      </c>
    </row>
    <row r="48" spans="1:33" ht="16.5" customHeight="1" x14ac:dyDescent="0.2">
      <c r="A48" s="20"/>
      <c r="B48" s="303"/>
      <c r="C48" s="61"/>
      <c r="D48" s="63" t="s">
        <v>79</v>
      </c>
      <c r="E48" s="45"/>
      <c r="F48" s="46"/>
      <c r="G48" s="57"/>
      <c r="H48" s="57"/>
      <c r="I48" s="57"/>
      <c r="J48" s="58" t="s">
        <v>132</v>
      </c>
      <c r="K48" s="275" t="s">
        <v>61</v>
      </c>
      <c r="L48" s="114" t="str">
        <f>IF('B-1'!L48="","","【"&amp;(IF(ABS('B-1'!L48)&gt;0,100,"0")&amp;"】"))</f>
        <v/>
      </c>
      <c r="M48" s="113" t="str">
        <f>IF('B-1'!M48="","","【"&amp;(IF('B-1'!M48&gt;='B-1'!L48,ROUND(100+ABS('B-1'!L48-'B-1'!M48)/ABS('B-1'!L48/100),0),ROUND(100-ABS('B-1'!L48-'B-1'!M48)/ABS('B-1'!L48/100),0))&amp;"】"))</f>
        <v/>
      </c>
      <c r="N48" s="113" t="str">
        <f>IF('B-1'!N48="","","【"&amp;(IF('B-1'!N48&gt;='B-1'!L48,ROUND(100+ABS('B-1'!L48-'B-1'!N48)/ABS('B-1'!L48/100),0),ROUND(100-ABS('B-1'!L48-'B-1'!N48)/ABS('B-1'!L48/100),0))&amp;"】"))</f>
        <v/>
      </c>
      <c r="O48" s="113" t="str">
        <f>IF('B-1'!O48="","","【"&amp;(IF('B-1'!O48&gt;='B-1'!L48,ROUND(100+ABS('B-1'!L48-'B-1'!O48)/ABS('B-1'!L48/100),0),ROUND(100-ABS('B-1'!L48-'B-1'!O48)/ABS('B-1'!L48/100),0))&amp;"】"))</f>
        <v/>
      </c>
      <c r="P48" s="113" t="str">
        <f>IF('B-1'!P48="","","【"&amp;(IF('B-1'!P48&gt;='B-1'!L48,ROUND(100+ABS('B-1'!L48-'B-1'!P48)/ABS('B-1'!L48/100),0),ROUND(100-ABS('B-1'!L48-'B-1'!P48)/ABS('B-1'!L48/100),0))&amp;"】"))</f>
        <v/>
      </c>
      <c r="Q48" s="112" t="str">
        <f>IF('B-1'!Q48="","","【"&amp;(IF('B-1'!Q48&gt;='B-1'!L48,ROUND(100+ABS('B-1'!L48-'B-1'!Q48)/ABS('B-1'!L48/100),0),ROUND(100-ABS('B-1'!L48-'B-1'!Q48)/ABS('B-1'!L48/100),0))&amp;"】"))</f>
        <v/>
      </c>
    </row>
    <row r="49" spans="1:17" ht="16.5" customHeight="1" x14ac:dyDescent="0.2">
      <c r="A49" s="20"/>
      <c r="B49" s="303"/>
      <c r="C49" s="55" t="s">
        <v>133</v>
      </c>
      <c r="D49" s="56" t="s">
        <v>134</v>
      </c>
      <c r="E49" s="56"/>
      <c r="F49" s="57"/>
      <c r="G49" s="57"/>
      <c r="H49" s="57"/>
      <c r="I49" s="57"/>
      <c r="J49" s="58" t="s">
        <v>135</v>
      </c>
      <c r="K49" s="275" t="s">
        <v>61</v>
      </c>
      <c r="L49" s="119" t="str">
        <f>IF('B-1'!L49="","","【"&amp;(IF(ABS('B-1'!L49)&gt;0,100,"0")&amp;"】"))</f>
        <v>【0】</v>
      </c>
      <c r="M49" s="73" t="e">
        <f>IF('B-1'!M49="","","【"&amp;(IF('B-1'!M49&gt;='B-1'!L49,ROUND(100+ABS('B-1'!L49-'B-1'!M49)/ABS('B-1'!L49/100),0),ROUND(100-ABS('B-1'!L49-'B-1'!M49)/ABS('B-1'!L49/100),0))&amp;"】"))</f>
        <v>#DIV/0!</v>
      </c>
      <c r="N49" s="73" t="e">
        <f>IF('B-1'!N49="","","【"&amp;(IF('B-1'!N49&gt;='B-1'!L49,ROUND(100+ABS('B-1'!L49-'B-1'!N49)/ABS('B-1'!L49/100),0),ROUND(100-ABS('B-1'!L49-'B-1'!N49)/ABS('B-1'!L49/100),0))&amp;"】"))</f>
        <v>#DIV/0!</v>
      </c>
      <c r="O49" s="73" t="e">
        <f>IF('B-1'!O49="","","【"&amp;(IF('B-1'!O49&gt;='B-1'!L49,ROUND(100+ABS('B-1'!L49-'B-1'!O49)/ABS('B-1'!L49/100),0),ROUND(100-ABS('B-1'!L49-'B-1'!O49)/ABS('B-1'!L49/100),0))&amp;"】"))</f>
        <v>#DIV/0!</v>
      </c>
      <c r="P49" s="73" t="e">
        <f>IF('B-1'!P49="","","【"&amp;(IF('B-1'!P49&gt;='B-1'!L49,ROUND(100+ABS('B-1'!L49-'B-1'!P49)/ABS('B-1'!L49/100),0),ROUND(100-ABS('B-1'!L49-'B-1'!P49)/ABS('B-1'!L49/100),0))&amp;"】"))</f>
        <v>#DIV/0!</v>
      </c>
      <c r="Q49" s="74" t="e">
        <f>IF('B-1'!Q49="","","【"&amp;(IF('B-1'!Q49&gt;='B-1'!L49,ROUND(100+ABS('B-1'!L49-'B-1'!Q49)/ABS('B-1'!L49/100),0),ROUND(100-ABS('B-1'!L49-'B-1'!Q49)/ABS('B-1'!L49/100),0))&amp;"】"))</f>
        <v>#DIV/0!</v>
      </c>
    </row>
    <row r="50" spans="1:17" ht="16.5" customHeight="1" x14ac:dyDescent="0.2">
      <c r="A50" s="20"/>
      <c r="B50" s="303"/>
      <c r="C50" s="61"/>
      <c r="D50" s="62" t="s">
        <v>71</v>
      </c>
      <c r="E50" s="63"/>
      <c r="F50" s="56"/>
      <c r="G50" s="57"/>
      <c r="H50" s="57"/>
      <c r="I50" s="57"/>
      <c r="J50" s="58" t="s">
        <v>136</v>
      </c>
      <c r="K50" s="283" t="s">
        <v>61</v>
      </c>
      <c r="L50" s="121" t="str">
        <f>IF('B-1'!L50="","","【"&amp;(IF(ABS('B-1'!L50)&gt;0,100,"0")&amp;"】"))</f>
        <v/>
      </c>
      <c r="M50" s="75" t="str">
        <f>IF('B-1'!M50="","","【"&amp;(IF('B-1'!M50&gt;='B-1'!L50,ROUND(100+ABS('B-1'!L50-'B-1'!M50)/ABS('B-1'!L50/100),0),ROUND(100-ABS('B-1'!L50-'B-1'!M50)/ABS('B-1'!L50/100),0))&amp;"】"))</f>
        <v/>
      </c>
      <c r="N50" s="75" t="str">
        <f>IF('B-1'!N50="","","【"&amp;(IF('B-1'!N50&gt;='B-1'!L50,ROUND(100+ABS('B-1'!L50-'B-1'!N50)/ABS('B-1'!L50/100),0),ROUND(100-ABS('B-1'!L50-'B-1'!N50)/ABS('B-1'!L50/100),0))&amp;"】"))</f>
        <v/>
      </c>
      <c r="O50" s="75" t="str">
        <f>IF('B-1'!O50="","","【"&amp;(IF('B-1'!O50&gt;='B-1'!L50,ROUND(100+ABS('B-1'!L50-'B-1'!O50)/ABS('B-1'!L50/100),0),ROUND(100-ABS('B-1'!L50-'B-1'!O50)/ABS('B-1'!L50/100),0))&amp;"】"))</f>
        <v/>
      </c>
      <c r="P50" s="75" t="str">
        <f>IF('B-1'!P50="","","【"&amp;(IF('B-1'!P50&gt;='B-1'!L50,ROUND(100+ABS('B-1'!L50-'B-1'!P50)/ABS('B-1'!L50/100),0),ROUND(100-ABS('B-1'!L50-'B-1'!P50)/ABS('B-1'!L50/100),0))&amp;"】"))</f>
        <v/>
      </c>
      <c r="Q50" s="76" t="str">
        <f>IF('B-1'!Q50="","","【"&amp;(IF('B-1'!Q50&gt;='B-1'!L50,ROUND(100+ABS('B-1'!L50-'B-1'!Q50)/ABS('B-1'!L50/100),0),ROUND(100-ABS('B-1'!L50-'B-1'!Q50)/ABS('B-1'!L50/100),0))&amp;"】"))</f>
        <v/>
      </c>
    </row>
    <row r="51" spans="1:17" s="28" customFormat="1" ht="16.5" customHeight="1" x14ac:dyDescent="0.2">
      <c r="A51" s="20"/>
      <c r="B51" s="303"/>
      <c r="C51" s="65"/>
      <c r="D51" s="77"/>
      <c r="E51" s="72" t="s">
        <v>96</v>
      </c>
      <c r="F51" s="72"/>
      <c r="G51" s="79"/>
      <c r="H51" s="79"/>
      <c r="I51" s="79"/>
      <c r="J51" s="54" t="s">
        <v>137</v>
      </c>
      <c r="K51" s="279" t="s">
        <v>61</v>
      </c>
      <c r="L51" s="120" t="str">
        <f>IF('B-1'!L51="","","【"&amp;(IF(ABS('B-1'!L51)&gt;0,100,"0")&amp;"】"))</f>
        <v/>
      </c>
      <c r="M51" s="47" t="str">
        <f>IF('B-1'!M51="","","【"&amp;(IF('B-1'!M51&gt;='B-1'!L51,ROUND(100+ABS('B-1'!L51-'B-1'!M51)/ABS('B-1'!L51/100),0),ROUND(100-ABS('B-1'!L51-'B-1'!M51)/ABS('B-1'!L51/100),0))&amp;"】"))</f>
        <v/>
      </c>
      <c r="N51" s="47" t="str">
        <f>IF('B-1'!N51="","","【"&amp;(IF('B-1'!N51&gt;='B-1'!L51,ROUND(100+ABS('B-1'!L51-'B-1'!N51)/ABS('B-1'!L51/100),0),ROUND(100-ABS('B-1'!L51-'B-1'!N51)/ABS('B-1'!L51/100),0))&amp;"】"))</f>
        <v/>
      </c>
      <c r="O51" s="47" t="str">
        <f>IF('B-1'!O51="","","【"&amp;(IF('B-1'!O51&gt;='B-1'!L51,ROUND(100+ABS('B-1'!L51-'B-1'!O51)/ABS('B-1'!L51/100),0),ROUND(100-ABS('B-1'!L51-'B-1'!O51)/ABS('B-1'!L51/100),0))&amp;"】"))</f>
        <v/>
      </c>
      <c r="P51" s="47" t="str">
        <f>IF('B-1'!P51="","","【"&amp;(IF('B-1'!P51&gt;='B-1'!L51,ROUND(100+ABS('B-1'!L51-'B-1'!P51)/ABS('B-1'!L51/100),0),ROUND(100-ABS('B-1'!L51-'B-1'!P51)/ABS('B-1'!L51/100),0))&amp;"】"))</f>
        <v/>
      </c>
      <c r="Q51" s="48" t="str">
        <f>IF('B-1'!Q51="","","【"&amp;(IF('B-1'!Q51&gt;='B-1'!L51,ROUND(100+ABS('B-1'!L51-'B-1'!Q51)/ABS('B-1'!L51/100),0),ROUND(100-ABS('B-1'!L51-'B-1'!Q51)/ABS('B-1'!L51/100),0))&amp;"】"))</f>
        <v/>
      </c>
    </row>
    <row r="52" spans="1:17" s="28" customFormat="1" ht="16.5" customHeight="1" x14ac:dyDescent="0.2">
      <c r="A52" s="20"/>
      <c r="B52" s="303"/>
      <c r="C52" s="65"/>
      <c r="D52" s="77"/>
      <c r="E52" s="67" t="s">
        <v>93</v>
      </c>
      <c r="F52" s="67"/>
      <c r="G52" s="79"/>
      <c r="H52" s="79"/>
      <c r="I52" s="79"/>
      <c r="J52" s="54" t="s">
        <v>138</v>
      </c>
      <c r="K52" s="279" t="s">
        <v>61</v>
      </c>
      <c r="L52" s="120" t="str">
        <f>IF('B-1'!L52="","","【"&amp;(IF(ABS('B-1'!L52)&gt;0,100,"0")&amp;"】"))</f>
        <v/>
      </c>
      <c r="M52" s="47" t="str">
        <f>IF('B-1'!M52="","","【"&amp;(IF('B-1'!M52&gt;='B-1'!L52,ROUND(100+ABS('B-1'!L52-'B-1'!M52)/ABS('B-1'!L52/100),0),ROUND(100-ABS('B-1'!L52-'B-1'!M52)/ABS('B-1'!L52/100),0))&amp;"】"))</f>
        <v/>
      </c>
      <c r="N52" s="47" t="str">
        <f>IF('B-1'!N52="","","【"&amp;(IF('B-1'!N52&gt;='B-1'!L52,ROUND(100+ABS('B-1'!L52-'B-1'!N52)/ABS('B-1'!L52/100),0),ROUND(100-ABS('B-1'!L52-'B-1'!N52)/ABS('B-1'!L52/100),0))&amp;"】"))</f>
        <v/>
      </c>
      <c r="O52" s="47" t="str">
        <f>IF('B-1'!O52="","","【"&amp;(IF('B-1'!O52&gt;='B-1'!L52,ROUND(100+ABS('B-1'!L52-'B-1'!O52)/ABS('B-1'!L52/100),0),ROUND(100-ABS('B-1'!L52-'B-1'!O52)/ABS('B-1'!L52/100),0))&amp;"】"))</f>
        <v/>
      </c>
      <c r="P52" s="47" t="str">
        <f>IF('B-1'!P52="","","【"&amp;(IF('B-1'!P52&gt;='B-1'!L52,ROUND(100+ABS('B-1'!L52-'B-1'!P52)/ABS('B-1'!L52/100),0),ROUND(100-ABS('B-1'!L52-'B-1'!P52)/ABS('B-1'!L52/100),0))&amp;"】"))</f>
        <v/>
      </c>
      <c r="Q52" s="48" t="str">
        <f>IF('B-1'!Q52="","","【"&amp;(IF('B-1'!Q52&gt;='B-1'!L52,ROUND(100+ABS('B-1'!L52-'B-1'!Q52)/ABS('B-1'!L52/100),0),ROUND(100-ABS('B-1'!L52-'B-1'!Q52)/ABS('B-1'!L52/100),0))&amp;"】"))</f>
        <v/>
      </c>
    </row>
    <row r="53" spans="1:17" s="28" customFormat="1" ht="16.5" customHeight="1" x14ac:dyDescent="0.2">
      <c r="A53" s="20"/>
      <c r="B53" s="303"/>
      <c r="C53" s="44" t="s">
        <v>141</v>
      </c>
      <c r="D53" s="45" t="s">
        <v>142</v>
      </c>
      <c r="E53" s="45"/>
      <c r="F53" s="46"/>
      <c r="G53" s="46"/>
      <c r="H53" s="46"/>
      <c r="I53" s="46"/>
      <c r="J53" s="54" t="s">
        <v>143</v>
      </c>
      <c r="K53" s="279" t="s">
        <v>61</v>
      </c>
      <c r="L53" s="114" t="str">
        <f>IF('B-1'!L53="","","【"&amp;(IF(ABS('B-1'!L53)&gt;0,100,"0")&amp;"】"))</f>
        <v/>
      </c>
      <c r="M53" s="113" t="str">
        <f>IF('B-1'!M53="","","【"&amp;(IF('B-1'!M53&gt;='B-1'!L53,ROUND(100+ABS('B-1'!L53-'B-1'!M53)/ABS('B-1'!L53/100),0),ROUND(100-ABS('B-1'!L53-'B-1'!M53)/ABS('B-1'!L53/100),0))&amp;"】"))</f>
        <v/>
      </c>
      <c r="N53" s="113" t="str">
        <f>IF('B-1'!N53="","","【"&amp;(IF('B-1'!N53&gt;='B-1'!L53,ROUND(100+ABS('B-1'!L53-'B-1'!N53)/ABS('B-1'!L53/100),0),ROUND(100-ABS('B-1'!L53-'B-1'!N53)/ABS('B-1'!L53/100),0))&amp;"】"))</f>
        <v/>
      </c>
      <c r="O53" s="113" t="str">
        <f>IF('B-1'!O53="","","【"&amp;(IF('B-1'!O53&gt;='B-1'!L53,ROUND(100+ABS('B-1'!L53-'B-1'!O53)/ABS('B-1'!L53/100),0),ROUND(100-ABS('B-1'!L53-'B-1'!O53)/ABS('B-1'!L53/100),0))&amp;"】"))</f>
        <v/>
      </c>
      <c r="P53" s="113" t="str">
        <f>IF('B-1'!P53="","","【"&amp;(IF('B-1'!P53&gt;='B-1'!L53,ROUND(100+ABS('B-1'!L53-'B-1'!P53)/ABS('B-1'!L53/100),0),ROUND(100-ABS('B-1'!L53-'B-1'!P53)/ABS('B-1'!L53/100),0))&amp;"】"))</f>
        <v/>
      </c>
      <c r="Q53" s="112" t="str">
        <f>IF('B-1'!Q53="","","【"&amp;(IF('B-1'!Q53&gt;='B-1'!L53,ROUND(100+ABS('B-1'!L53-'B-1'!Q53)/ABS('B-1'!L53/100),0),ROUND(100-ABS('B-1'!L53-'B-1'!Q53)/ABS('B-1'!L53/100),0))&amp;"】"))</f>
        <v/>
      </c>
    </row>
    <row r="54" spans="1:17" s="28" customFormat="1" ht="16.5" customHeight="1" x14ac:dyDescent="0.2">
      <c r="A54" s="20"/>
      <c r="B54" s="303"/>
      <c r="C54" s="55" t="s">
        <v>144</v>
      </c>
      <c r="D54" s="56" t="s">
        <v>145</v>
      </c>
      <c r="E54" s="56"/>
      <c r="F54" s="57"/>
      <c r="G54" s="57"/>
      <c r="H54" s="57"/>
      <c r="I54" s="57"/>
      <c r="J54" s="58" t="s">
        <v>146</v>
      </c>
      <c r="K54" s="275" t="s">
        <v>61</v>
      </c>
      <c r="L54" s="118" t="str">
        <f>IF('B-1'!L54="","","【"&amp;(IF(ABS('B-1'!L54)&gt;0,100,"0")&amp;"】"))</f>
        <v/>
      </c>
      <c r="M54" s="117" t="str">
        <f>IF('B-1'!M54="","","【"&amp;(IF('B-1'!M54&gt;='B-1'!L54,ROUND(100+ABS('B-1'!L54-'B-1'!M54)/ABS('B-1'!L54/100),0),ROUND(100-ABS('B-1'!L54-'B-1'!M54)/ABS('B-1'!L54/100),0))&amp;"】"))</f>
        <v/>
      </c>
      <c r="N54" s="117" t="str">
        <f>IF('B-1'!N54="","","【"&amp;(IF('B-1'!N54&gt;='B-1'!L54,ROUND(100+ABS('B-1'!L54-'B-1'!N54)/ABS('B-1'!L54/100),0),ROUND(100-ABS('B-1'!L54-'B-1'!N54)/ABS('B-1'!L54/100),0))&amp;"】"))</f>
        <v/>
      </c>
      <c r="O54" s="117" t="str">
        <f>IF('B-1'!O54="","","【"&amp;(IF('B-1'!O54&gt;='B-1'!L54,ROUND(100+ABS('B-1'!L54-'B-1'!O54)/ABS('B-1'!L54/100),0),ROUND(100-ABS('B-1'!L54-'B-1'!O54)/ABS('B-1'!L54/100),0))&amp;"】"))</f>
        <v/>
      </c>
      <c r="P54" s="117" t="str">
        <f>IF('B-1'!P54="","","【"&amp;(IF('B-1'!P54&gt;='B-1'!L54,ROUND(100+ABS('B-1'!L54-'B-1'!P54)/ABS('B-1'!L54/100),0),ROUND(100-ABS('B-1'!L54-'B-1'!P54)/ABS('B-1'!L54/100),0))&amp;"】"))</f>
        <v/>
      </c>
      <c r="Q54" s="116" t="str">
        <f>IF('B-1'!Q54="","","【"&amp;(IF('B-1'!Q54&gt;='B-1'!L54,ROUND(100+ABS('B-1'!L54-'B-1'!Q54)/ABS('B-1'!L54/100),0),ROUND(100-ABS('B-1'!L54-'B-1'!Q54)/ABS('B-1'!L54/100),0))&amp;"】"))</f>
        <v/>
      </c>
    </row>
    <row r="55" spans="1:17" s="28" customFormat="1" ht="16.5" customHeight="1" x14ac:dyDescent="0.2">
      <c r="A55" s="20"/>
      <c r="B55" s="303"/>
      <c r="C55" s="44" t="s">
        <v>101</v>
      </c>
      <c r="D55" s="45" t="s">
        <v>160</v>
      </c>
      <c r="E55" s="45"/>
      <c r="F55" s="79"/>
      <c r="G55" s="79"/>
      <c r="H55" s="79"/>
      <c r="I55" s="79"/>
      <c r="J55" s="143" t="s">
        <v>148</v>
      </c>
      <c r="K55" s="271" t="s">
        <v>61</v>
      </c>
      <c r="L55" s="305" t="str">
        <f>IF('B-1'!L55="","","【"&amp;(IF(ABS('B-1'!L55)&gt;0,100,"0")&amp;"】"))</f>
        <v>【0】</v>
      </c>
      <c r="M55" s="304" t="e">
        <f>IF('B-1'!M55="","","【"&amp;(IF('B-1'!M55&gt;='B-1'!L55,ROUND(100+ABS('B-1'!L55-'B-1'!M55)/ABS('B-1'!L55/100),0),ROUND(100-ABS('B-1'!L55-'B-1'!M55)/ABS('B-1'!L55/100),0))&amp;"】"))</f>
        <v>#DIV/0!</v>
      </c>
      <c r="N55" s="304" t="e">
        <f>IF('B-1'!N55="","","【"&amp;(IF('B-1'!N55&gt;='B-1'!L55,ROUND(100+ABS('B-1'!L55-'B-1'!N55)/ABS('B-1'!L55/100),0),ROUND(100-ABS('B-1'!L55-'B-1'!N55)/ABS('B-1'!L55/100),0))&amp;"】"))</f>
        <v>#DIV/0!</v>
      </c>
      <c r="O55" s="304" t="e">
        <f>IF('B-1'!O55="","","【"&amp;(IF('B-1'!O55&gt;='B-1'!L55,ROUND(100+ABS('B-1'!L55-'B-1'!O55)/ABS('B-1'!L55/100),0),ROUND(100-ABS('B-1'!L55-'B-1'!O55)/ABS('B-1'!L55/100),0))&amp;"】"))</f>
        <v>#DIV/0!</v>
      </c>
      <c r="P55" s="304" t="e">
        <f>IF('B-1'!P55="","","【"&amp;(IF('B-1'!P55&gt;='B-1'!L55,ROUND(100+ABS('B-1'!L55-'B-1'!P55)/ABS('B-1'!L55/100),0),ROUND(100-ABS('B-1'!L55-'B-1'!P55)/ABS('B-1'!L55/100),0))&amp;"】"))</f>
        <v>#DIV/0!</v>
      </c>
      <c r="Q55" s="116" t="str">
        <f>IF('B-1'!Q55="","","【"&amp;(IF('B-1'!Q55&gt;='B-1'!L55,ROUND(100+ABS('B-1'!L55-'B-1'!Q55)/ABS('B-1'!L55/100),0),ROUND(100-ABS('B-1'!L55-'B-1'!Q55)/ABS('B-1'!L55/100),0))&amp;"】"))</f>
        <v/>
      </c>
    </row>
    <row r="56" spans="1:17" s="28" customFormat="1" ht="16.5" customHeight="1" thickBot="1" x14ac:dyDescent="0.25">
      <c r="A56" s="20"/>
      <c r="B56" s="303"/>
      <c r="C56" s="44" t="s">
        <v>104</v>
      </c>
      <c r="D56" s="49" t="s">
        <v>149</v>
      </c>
      <c r="E56" s="49"/>
      <c r="F56" s="80"/>
      <c r="G56" s="80"/>
      <c r="H56" s="80"/>
      <c r="I56" s="80"/>
      <c r="J56" s="81" t="s">
        <v>150</v>
      </c>
      <c r="K56" s="127" t="str">
        <f>IF('B-1'!K56="","","【"&amp;(IF('B-1'!K56&gt;='B-1'!L56,ROUND(100+ABS('B-1'!L56-'B-1'!K56)/ABS('B-1'!L56/100),0),ROUND(100-ABS('B-1'!L56-'B-1'!K56)/ABS('B-1'!L56/100),0))&amp;"】"))</f>
        <v/>
      </c>
      <c r="L56" s="127" t="str">
        <f>IF('B-1'!L56="","","【"&amp;(IF(ABS('B-1'!L56)&gt;0,100,"0")&amp;"】"))</f>
        <v/>
      </c>
      <c r="M56" s="117" t="str">
        <f>IF('B-1'!M56="","","【"&amp;(IF('B-1'!M56&gt;='B-1'!L56,ROUND(100+ABS('B-1'!L56-'B-1'!M56)/ABS('B-1'!L56/100),0),ROUND(100-ABS('B-1'!L56-'B-1'!M56)/ABS('B-1'!L56/100),0))&amp;"】"))</f>
        <v/>
      </c>
      <c r="N56" s="117" t="str">
        <f>IF('B-1'!N56="","","【"&amp;(IF('B-1'!N56&gt;='B-1'!L56,ROUND(100+ABS('B-1'!L56-'B-1'!N56)/ABS('B-1'!L56/100),0),ROUND(100-ABS('B-1'!L56-'B-1'!N56)/ABS('B-1'!L56/100),0))&amp;"】"))</f>
        <v/>
      </c>
      <c r="O56" s="117" t="str">
        <f>IF('B-1'!O56="","","【"&amp;(IF('B-1'!O56&gt;='B-1'!L56,ROUND(100+ABS('B-1'!L56-'B-1'!O56)/ABS('B-1'!L56/100),0),ROUND(100-ABS('B-1'!L56-'B-1'!O56)/ABS('B-1'!L56/100),0))&amp;"】"))</f>
        <v/>
      </c>
      <c r="P56" s="117" t="str">
        <f>IF('B-1'!P56="","","【"&amp;(IF('B-1'!P56&gt;='B-1'!L56,ROUND(100+ABS('B-1'!L56-'B-1'!P56)/ABS('B-1'!L56/100),0),ROUND(100-ABS('B-1'!L56-'B-1'!P56)/ABS('B-1'!L56/100),0))&amp;"】"))</f>
        <v/>
      </c>
      <c r="Q56" s="116" t="str">
        <f>IF('B-1'!Q56="","","【"&amp;(IF('B-1'!Q56&gt;='B-1'!L56,ROUND(100+ABS('B-1'!L56-'B-1'!Q56)/ABS('B-1'!L56/100),0),ROUND(100-ABS('B-1'!L56-'B-1'!Q56)/ABS('B-1'!L56/100),0))&amp;"】"))</f>
        <v/>
      </c>
    </row>
    <row r="57" spans="1:17" s="28" customFormat="1" ht="16.5" customHeight="1" thickBot="1" x14ac:dyDescent="0.25">
      <c r="A57" s="20"/>
      <c r="B57" s="257"/>
      <c r="C57" s="93" t="s">
        <v>107</v>
      </c>
      <c r="D57" s="565" t="s">
        <v>151</v>
      </c>
      <c r="E57" s="565"/>
      <c r="F57" s="565"/>
      <c r="G57" s="565"/>
      <c r="H57" s="565"/>
      <c r="I57" s="83"/>
      <c r="J57" s="84"/>
      <c r="K57" s="270" t="s">
        <v>61</v>
      </c>
      <c r="L57" s="115" t="str">
        <f>IF('B-1'!L57="","","【"&amp;(IF(ABS('B-1'!L57)&gt;0,100,"0")&amp;"】"))</f>
        <v>【0】</v>
      </c>
      <c r="M57" s="146" t="e">
        <f>IF('B-1'!M57="","","【"&amp;(IF('B-1'!M57&gt;='B-1'!L57,ROUND(100+ABS('B-1'!L57-'B-1'!M57)/ABS('B-1'!L57/100),0),ROUND(100-ABS('B-1'!L57-'B-1'!M57)/ABS('B-1'!L57/100),0))&amp;"】"))</f>
        <v>#DIV/0!</v>
      </c>
      <c r="N57" s="85" t="e">
        <f>IF('B-1'!N57="","","【"&amp;(IF('B-1'!N57&gt;='B-1'!L57,ROUND(100+ABS('B-1'!L57-'B-1'!N57)/ABS('B-1'!L57/100),0),ROUND(100-ABS('B-1'!L57-'B-1'!N57)/ABS('B-1'!L57/100),0))&amp;"】"))</f>
        <v>#DIV/0!</v>
      </c>
      <c r="O57" s="85" t="e">
        <f>IF('B-1'!O57="","","【"&amp;(IF('B-1'!O57&gt;='B-1'!L57,ROUND(100+ABS('B-1'!L57-'B-1'!O57)/ABS('B-1'!L57/100),0),ROUND(100-ABS('B-1'!L57-'B-1'!O57)/ABS('B-1'!L57/100),0))&amp;"】"))</f>
        <v>#DIV/0!</v>
      </c>
      <c r="P57" s="85" t="e">
        <f>IF('B-1'!P57="","","【"&amp;(IF('B-1'!P57&gt;='B-1'!L57,ROUND(100+ABS('B-1'!L57-'B-1'!P57)/ABS('B-1'!L57/100),0),ROUND(100-ABS('B-1'!L57-'B-1'!P57)/ABS('B-1'!L57/100),0))&amp;"】"))</f>
        <v>#DIV/0!</v>
      </c>
      <c r="Q57" s="144" t="e">
        <f>IF('B-1'!Q57="","","【"&amp;(IF('B-1'!Q57&gt;='B-1'!L57,ROUND(100+ABS('B-1'!L57-'B-1'!Q57)/ABS('B-1'!L57/100),0),ROUND(100-ABS('B-1'!L57-'B-1'!Q57)/ABS('B-1'!L57/100),0))&amp;"】"))</f>
        <v>#DIV/0!</v>
      </c>
    </row>
    <row r="58" spans="1:17" s="28" customFormat="1" ht="16.5" customHeight="1" thickBot="1" x14ac:dyDescent="0.25">
      <c r="A58" s="20"/>
      <c r="B58" s="39" t="s">
        <v>152</v>
      </c>
      <c r="C58" s="86"/>
      <c r="D58" s="87"/>
      <c r="E58" s="87"/>
      <c r="F58" s="88"/>
      <c r="G58" s="88"/>
      <c r="H58" s="88"/>
      <c r="I58" s="88"/>
      <c r="J58" s="43"/>
      <c r="K58" s="43"/>
      <c r="L58" s="94"/>
      <c r="M58" s="94"/>
      <c r="N58" s="94"/>
      <c r="O58" s="94"/>
      <c r="P58" s="94"/>
      <c r="Q58" s="95"/>
    </row>
    <row r="59" spans="1:17" s="28" customFormat="1" ht="43.5" customHeight="1" x14ac:dyDescent="0.2">
      <c r="A59" s="20"/>
      <c r="B59" s="96"/>
      <c r="C59" s="97" t="s">
        <v>65</v>
      </c>
      <c r="D59" s="566" t="s">
        <v>284</v>
      </c>
      <c r="E59" s="566"/>
      <c r="F59" s="567"/>
      <c r="G59" s="567"/>
      <c r="H59" s="567"/>
      <c r="I59" s="567"/>
      <c r="J59" s="567"/>
      <c r="K59" s="269" t="s">
        <v>61</v>
      </c>
      <c r="L59" s="268" t="str">
        <f>IF('B-1'!L59="","",'B-1'!L59)</f>
        <v/>
      </c>
      <c r="M59" s="268" t="str">
        <f>IF('B-1'!M59="","",'B-1'!M59)</f>
        <v/>
      </c>
      <c r="N59" s="268" t="str">
        <f>IF('B-1'!N59="","",'B-1'!N59)</f>
        <v/>
      </c>
      <c r="O59" s="268" t="str">
        <f>IF('B-1'!O59="","",'B-1'!O59)</f>
        <v/>
      </c>
      <c r="P59" s="302" t="str">
        <f>IF('B-1'!P59="","",'B-1'!P59)</f>
        <v/>
      </c>
      <c r="Q59" s="267" t="str">
        <f>IF('B-1'!Q59="","",'B-1'!Q59)</f>
        <v/>
      </c>
    </row>
    <row r="60" spans="1:17" s="28" customFormat="1" ht="43.5" customHeight="1" x14ac:dyDescent="0.2">
      <c r="A60" s="20"/>
      <c r="B60" s="96"/>
      <c r="C60" s="98" t="s">
        <v>68</v>
      </c>
      <c r="D60" s="568" t="s">
        <v>153</v>
      </c>
      <c r="E60" s="568"/>
      <c r="F60" s="569"/>
      <c r="G60" s="569"/>
      <c r="H60" s="569"/>
      <c r="I60" s="569"/>
      <c r="J60" s="569"/>
      <c r="K60" s="266" t="s">
        <v>61</v>
      </c>
      <c r="L60" s="265" t="str">
        <f>IF('B-1'!L60="","",'B-1'!L60)</f>
        <v/>
      </c>
      <c r="M60" s="265" t="str">
        <f>IF('B-1'!M60="","",'B-1'!M60)</f>
        <v/>
      </c>
      <c r="N60" s="265" t="str">
        <f>IF('B-1'!N60="","",'B-1'!N60)</f>
        <v/>
      </c>
      <c r="O60" s="265" t="str">
        <f>IF('B-1'!O60="","",'B-1'!O60)</f>
        <v/>
      </c>
      <c r="P60" s="301" t="str">
        <f>IF('B-1'!P60="","",'B-1'!P60)</f>
        <v/>
      </c>
      <c r="Q60" s="264" t="str">
        <f>IF('B-1'!Q60="","",'B-1'!Q60)</f>
        <v/>
      </c>
    </row>
    <row r="61" spans="1:17" s="28" customFormat="1" ht="43.5" customHeight="1" thickBot="1" x14ac:dyDescent="0.25">
      <c r="A61" s="20"/>
      <c r="B61" s="99"/>
      <c r="C61" s="100" t="s">
        <v>75</v>
      </c>
      <c r="D61" s="570" t="s">
        <v>154</v>
      </c>
      <c r="E61" s="570"/>
      <c r="F61" s="571"/>
      <c r="G61" s="571"/>
      <c r="H61" s="571"/>
      <c r="I61" s="571"/>
      <c r="J61" s="571"/>
      <c r="K61" s="263" t="s">
        <v>61</v>
      </c>
      <c r="L61" s="262" t="str">
        <f>IF('B-1'!L61="","",'B-1'!L61)</f>
        <v/>
      </c>
      <c r="M61" s="262" t="str">
        <f>IF('B-1'!M61="","",'B-1'!M61)</f>
        <v/>
      </c>
      <c r="N61" s="262" t="str">
        <f>IF('B-1'!N61="","",'B-1'!N61)</f>
        <v/>
      </c>
      <c r="O61" s="262" t="str">
        <f>IF('B-1'!O61="","",'B-1'!O61)</f>
        <v/>
      </c>
      <c r="P61" s="300" t="str">
        <f>IF('B-1'!P61="","",'B-1'!P61)</f>
        <v/>
      </c>
      <c r="Q61" s="261" t="str">
        <f>IF('B-1'!Q61="","",'B-1'!Q61)</f>
        <v/>
      </c>
    </row>
    <row r="62" spans="1:17" ht="20.25" customHeight="1" x14ac:dyDescent="0.2">
      <c r="A62" s="20"/>
      <c r="B62" s="23"/>
      <c r="C62" s="101"/>
      <c r="D62" s="41"/>
      <c r="E62" s="41"/>
      <c r="F62" s="41"/>
      <c r="G62" s="41"/>
      <c r="H62" s="41"/>
      <c r="I62" s="41"/>
      <c r="J62" s="41"/>
      <c r="K62" s="41"/>
      <c r="L62" s="41"/>
      <c r="M62" s="102"/>
      <c r="N62" s="102"/>
      <c r="O62" s="102"/>
      <c r="P62" s="102"/>
      <c r="Q62" s="102"/>
    </row>
    <row r="63" spans="1:17" ht="14.65" customHeight="1" x14ac:dyDescent="0.2">
      <c r="A63" s="20"/>
      <c r="B63" s="20" t="s">
        <v>155</v>
      </c>
      <c r="C63" s="101"/>
      <c r="D63" s="20" t="s">
        <v>288</v>
      </c>
      <c r="E63" s="20"/>
      <c r="F63" s="20"/>
      <c r="G63" s="20"/>
      <c r="H63" s="20"/>
      <c r="I63" s="20"/>
      <c r="J63" s="20"/>
      <c r="K63" s="20"/>
      <c r="L63" s="20"/>
      <c r="M63" s="102"/>
      <c r="N63" s="102"/>
      <c r="O63" s="102"/>
      <c r="P63" s="102"/>
      <c r="Q63" s="102"/>
    </row>
    <row r="64" spans="1:17" s="2" customFormat="1" x14ac:dyDescent="0.2">
      <c r="B64" s="20" t="s">
        <v>156</v>
      </c>
      <c r="C64" s="21"/>
      <c r="D64" s="20" t="s">
        <v>287</v>
      </c>
      <c r="E64" s="20"/>
      <c r="F64" s="20"/>
      <c r="G64" s="20"/>
      <c r="H64" s="20"/>
      <c r="I64" s="20"/>
      <c r="J64" s="20"/>
      <c r="K64" s="20"/>
      <c r="L64" s="20"/>
    </row>
    <row r="65" spans="1:19" s="2" customFormat="1" x14ac:dyDescent="0.2">
      <c r="B65" s="20" t="s">
        <v>265</v>
      </c>
      <c r="C65" s="21"/>
      <c r="D65" s="20" t="s">
        <v>157</v>
      </c>
      <c r="E65" s="20"/>
      <c r="F65" s="22"/>
      <c r="G65" s="22"/>
      <c r="H65" s="22"/>
      <c r="I65" s="22"/>
      <c r="J65" s="26"/>
      <c r="K65" s="26"/>
      <c r="L65" s="20"/>
    </row>
    <row r="66" spans="1:19" s="28" customFormat="1" ht="53.15" customHeight="1" x14ac:dyDescent="0.2">
      <c r="A66" s="20"/>
      <c r="C66" s="103"/>
      <c r="F66" s="104"/>
      <c r="G66" s="104"/>
      <c r="H66" s="104"/>
      <c r="I66" s="104"/>
      <c r="J66" s="105"/>
      <c r="K66" s="105"/>
    </row>
    <row r="67" spans="1:19" s="28" customFormat="1" ht="18" customHeight="1" x14ac:dyDescent="0.2">
      <c r="A67" s="20"/>
      <c r="C67" s="103"/>
      <c r="F67" s="104"/>
      <c r="G67" s="104"/>
      <c r="H67" s="104"/>
      <c r="I67" s="104"/>
      <c r="J67" s="105"/>
      <c r="K67" s="105"/>
    </row>
    <row r="68" spans="1:19" s="28" customFormat="1" ht="16.5" customHeight="1" x14ac:dyDescent="0.2">
      <c r="A68" s="20"/>
      <c r="C68" s="103"/>
      <c r="F68" s="104"/>
      <c r="G68" s="104"/>
      <c r="H68" s="104"/>
      <c r="I68" s="104"/>
      <c r="J68" s="105"/>
      <c r="K68" s="105"/>
    </row>
    <row r="69" spans="1:19" s="28" customFormat="1" ht="16.5" customHeight="1" x14ac:dyDescent="0.2">
      <c r="A69" s="20"/>
      <c r="C69" s="103"/>
      <c r="F69" s="104"/>
      <c r="G69" s="104"/>
      <c r="H69" s="104"/>
      <c r="I69" s="104"/>
      <c r="J69" s="105"/>
      <c r="K69" s="105"/>
    </row>
    <row r="70" spans="1:19" s="28" customFormat="1" ht="17.25" customHeight="1" x14ac:dyDescent="0.2">
      <c r="A70" s="20"/>
      <c r="C70" s="103"/>
      <c r="F70" s="104"/>
      <c r="G70" s="104"/>
      <c r="H70" s="104"/>
      <c r="I70" s="104"/>
      <c r="J70" s="105"/>
      <c r="K70" s="105"/>
    </row>
    <row r="71" spans="1:19" s="28" customFormat="1" ht="17.25" customHeight="1" x14ac:dyDescent="0.2">
      <c r="A71" s="20"/>
      <c r="C71" s="103"/>
      <c r="F71" s="104"/>
      <c r="G71" s="104"/>
      <c r="H71" s="104"/>
      <c r="I71" s="104"/>
      <c r="J71" s="105"/>
      <c r="K71" s="105"/>
    </row>
    <row r="72" spans="1:19" s="28" customFormat="1" ht="16.5" customHeight="1" x14ac:dyDescent="0.2">
      <c r="A72" s="20"/>
      <c r="C72" s="103"/>
      <c r="F72" s="104"/>
      <c r="G72" s="104"/>
      <c r="H72" s="104"/>
      <c r="I72" s="104"/>
      <c r="J72" s="105"/>
      <c r="K72" s="105"/>
    </row>
    <row r="73" spans="1:19" s="28" customFormat="1" ht="16.5" customHeight="1" x14ac:dyDescent="0.2">
      <c r="A73" s="20"/>
      <c r="C73" s="103"/>
      <c r="F73" s="104"/>
      <c r="G73" s="104"/>
      <c r="H73" s="104"/>
      <c r="I73" s="104"/>
      <c r="J73" s="105"/>
      <c r="K73" s="105"/>
    </row>
    <row r="74" spans="1:19" s="28" customFormat="1" ht="7.5" customHeight="1" x14ac:dyDescent="0.2">
      <c r="A74" s="20"/>
      <c r="C74" s="103"/>
      <c r="F74" s="104"/>
      <c r="G74" s="104"/>
      <c r="H74" s="104"/>
      <c r="I74" s="104"/>
      <c r="J74" s="105"/>
      <c r="K74" s="105"/>
    </row>
    <row r="75" spans="1:19" ht="14.65" customHeight="1" x14ac:dyDescent="0.2">
      <c r="A75" s="20"/>
      <c r="R75" s="102"/>
      <c r="S75" s="28"/>
    </row>
    <row r="76" spans="1:19" s="2" customFormat="1" x14ac:dyDescent="0.2">
      <c r="B76" s="28"/>
      <c r="C76" s="103"/>
      <c r="D76" s="28"/>
      <c r="E76" s="28"/>
      <c r="F76" s="104"/>
      <c r="G76" s="104"/>
      <c r="H76" s="104"/>
      <c r="I76" s="104"/>
      <c r="J76" s="105"/>
      <c r="K76" s="105"/>
      <c r="L76" s="28"/>
      <c r="M76" s="28"/>
      <c r="N76" s="28"/>
      <c r="O76" s="28"/>
      <c r="P76" s="28"/>
      <c r="Q76" s="28"/>
    </row>
    <row r="77" spans="1:19" s="2" customFormat="1" x14ac:dyDescent="0.2">
      <c r="B77" s="28"/>
      <c r="C77" s="103"/>
      <c r="D77" s="28"/>
      <c r="E77" s="28"/>
      <c r="F77" s="104"/>
      <c r="G77" s="104"/>
      <c r="H77" s="104"/>
      <c r="I77" s="104"/>
      <c r="J77" s="105"/>
      <c r="K77" s="105"/>
      <c r="L77" s="28"/>
      <c r="M77" s="28"/>
      <c r="N77" s="28"/>
      <c r="O77" s="28"/>
      <c r="P77" s="28"/>
      <c r="Q77" s="28"/>
    </row>
  </sheetData>
  <mergeCells count="11">
    <mergeCell ref="D57:H57"/>
    <mergeCell ref="D59:J59"/>
    <mergeCell ref="D60:J60"/>
    <mergeCell ref="D61:J61"/>
    <mergeCell ref="B4:F4"/>
    <mergeCell ref="G4:J4"/>
    <mergeCell ref="D29:H29"/>
    <mergeCell ref="E15:F15"/>
    <mergeCell ref="E16:F16"/>
    <mergeCell ref="E38:F38"/>
    <mergeCell ref="E39:F39"/>
  </mergeCells>
  <phoneticPr fontId="25"/>
  <pageMargins left="0.23622047244094491" right="0.35433070866141736" top="0.74803149606299213" bottom="0.74803149606299213" header="0.31496062992125984" footer="0.31496062992125984"/>
  <pageSetup paperSize="9" scale="55" orientation="portrait" r:id="rId1"/>
  <headerFooter>
    <oddHeader xml:space="preserve">&amp;R&amp;U開示版・非開示版&amp;U
※上記いずれかに丸をつけてください。
</oddHeader>
  </headerFooter>
  <rowBreaks count="1" manualBreakCount="1">
    <brk id="37"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FA42D-6C7C-4C1E-B319-AAB3C72863CF}">
  <sheetPr>
    <pageSetUpPr fitToPage="1"/>
  </sheetPr>
  <dimension ref="A1:Q59"/>
  <sheetViews>
    <sheetView view="pageBreakPreview" zoomScale="85" zoomScaleNormal="100" zoomScaleSheetLayoutView="85" workbookViewId="0">
      <pane xSplit="3" ySplit="9" topLeftCell="D10" activePane="bottomRight" state="frozen"/>
      <selection pane="topRight" activeCell="H23" sqref="H23"/>
      <selection pane="bottomLeft" activeCell="H23" sqref="H23"/>
      <selection pane="bottomRight" activeCell="C28" sqref="C28"/>
    </sheetView>
  </sheetViews>
  <sheetFormatPr defaultColWidth="9" defaultRowHeight="13" x14ac:dyDescent="0.2"/>
  <cols>
    <col min="1" max="1" width="2.08984375" style="202" customWidth="1"/>
    <col min="2" max="2" width="35.08984375" style="202" customWidth="1"/>
    <col min="3" max="3" width="26.90625" style="202" customWidth="1"/>
    <col min="4" max="4" width="20.08984375" style="247" customWidth="1"/>
    <col min="5" max="5" width="28.453125" style="202" customWidth="1"/>
    <col min="6" max="6" width="23.08984375" style="202" customWidth="1"/>
    <col min="7" max="8" width="14.08984375" style="202" customWidth="1"/>
    <col min="9" max="9" width="25.08984375" style="202" customWidth="1"/>
    <col min="10" max="10" width="17.08984375" style="202" customWidth="1"/>
    <col min="11" max="11" width="1.6328125" style="202" customWidth="1"/>
    <col min="12" max="16384" width="9" style="202"/>
  </cols>
  <sheetData>
    <row r="1" spans="1:17" ht="28.5" customHeight="1" x14ac:dyDescent="0.2">
      <c r="B1" s="350" t="str">
        <f>コード!$A$1</f>
        <v>黒鉛電極（産業上の使用者）</v>
      </c>
      <c r="D1" s="246"/>
    </row>
    <row r="2" spans="1:17" ht="21.75" customHeight="1" x14ac:dyDescent="0.2">
      <c r="B2" s="229" t="s">
        <v>161</v>
      </c>
      <c r="E2" s="225"/>
      <c r="F2" s="225"/>
      <c r="G2" s="228"/>
      <c r="H2" s="228"/>
      <c r="I2" s="225"/>
      <c r="J2" s="225"/>
    </row>
    <row r="3" spans="1:17" s="224" customFormat="1" ht="9" customHeight="1" thickBot="1" x14ac:dyDescent="0.25">
      <c r="A3" s="227"/>
      <c r="Q3" s="226"/>
    </row>
    <row r="4" spans="1:17" s="8" customFormat="1" ht="17.25" customHeight="1" thickBot="1" x14ac:dyDescent="0.25">
      <c r="B4" s="147" t="s">
        <v>9</v>
      </c>
      <c r="C4" s="586" t="str">
        <f>IF(様式一覧表!D5="","",様式一覧表!D5)</f>
        <v/>
      </c>
      <c r="D4" s="587"/>
      <c r="E4" s="225"/>
      <c r="F4" s="224"/>
      <c r="G4" s="224"/>
      <c r="H4" s="224"/>
      <c r="I4" s="224"/>
      <c r="J4" s="9"/>
      <c r="K4" s="9"/>
      <c r="L4" s="9"/>
      <c r="M4" s="9"/>
      <c r="N4" s="9"/>
      <c r="O4" s="10"/>
    </row>
    <row r="5" spans="1:17" s="8" customFormat="1" ht="17.25" customHeight="1" x14ac:dyDescent="0.2">
      <c r="B5" s="223"/>
      <c r="C5" s="223"/>
      <c r="D5" s="248"/>
      <c r="F5" s="596"/>
      <c r="G5" s="596"/>
      <c r="H5" s="596"/>
      <c r="I5" s="596"/>
      <c r="J5" s="9"/>
      <c r="K5" s="9"/>
      <c r="L5" s="9"/>
      <c r="M5" s="9"/>
      <c r="N5" s="9"/>
      <c r="O5" s="10"/>
    </row>
    <row r="6" spans="1:17" ht="40.5" customHeight="1" x14ac:dyDescent="0.2">
      <c r="B6" s="590" t="s">
        <v>358</v>
      </c>
      <c r="C6" s="591"/>
      <c r="D6" s="591"/>
      <c r="E6" s="591"/>
      <c r="F6" s="591"/>
      <c r="G6" s="591"/>
      <c r="H6" s="591"/>
      <c r="I6" s="591"/>
      <c r="J6" s="591"/>
    </row>
    <row r="7" spans="1:17" s="220" customFormat="1" ht="13.5" customHeight="1" thickBot="1" x14ac:dyDescent="0.25">
      <c r="B7" s="222"/>
      <c r="C7" s="222"/>
      <c r="D7" s="249"/>
      <c r="E7" s="222"/>
      <c r="F7" s="222"/>
      <c r="G7" s="221"/>
      <c r="H7" s="221"/>
      <c r="I7" s="221"/>
      <c r="J7" s="221"/>
    </row>
    <row r="8" spans="1:17" ht="25.15" customHeight="1" x14ac:dyDescent="0.2">
      <c r="B8" s="588" t="s">
        <v>162</v>
      </c>
      <c r="C8" s="592" t="s">
        <v>163</v>
      </c>
      <c r="D8" s="592"/>
      <c r="E8" s="592"/>
      <c r="F8" s="593" t="s">
        <v>164</v>
      </c>
      <c r="G8" s="594"/>
      <c r="H8" s="594"/>
      <c r="I8" s="594"/>
      <c r="J8" s="595"/>
    </row>
    <row r="9" spans="1:17" ht="65.150000000000006" customHeight="1" x14ac:dyDescent="0.2">
      <c r="B9" s="589"/>
      <c r="C9" s="219" t="s">
        <v>165</v>
      </c>
      <c r="D9" s="250" t="s">
        <v>166</v>
      </c>
      <c r="E9" s="219" t="s">
        <v>167</v>
      </c>
      <c r="F9" s="353" t="s">
        <v>365</v>
      </c>
      <c r="G9" s="218" t="s">
        <v>168</v>
      </c>
      <c r="H9" s="460" t="s">
        <v>443</v>
      </c>
      <c r="I9" s="218" t="s">
        <v>45</v>
      </c>
      <c r="J9" s="217" t="s">
        <v>169</v>
      </c>
    </row>
    <row r="10" spans="1:17" ht="26.65" customHeight="1" x14ac:dyDescent="0.2">
      <c r="B10" s="212"/>
      <c r="C10" s="216"/>
      <c r="D10" s="251"/>
      <c r="E10" s="215"/>
      <c r="F10" s="209"/>
      <c r="G10" s="209"/>
      <c r="H10" s="214"/>
      <c r="I10" s="214"/>
      <c r="J10" s="213"/>
    </row>
    <row r="11" spans="1:17" ht="26.65" customHeight="1" x14ac:dyDescent="0.2">
      <c r="B11" s="352"/>
      <c r="C11" s="216"/>
      <c r="D11" s="251"/>
      <c r="E11" s="215"/>
      <c r="F11" s="351"/>
      <c r="G11" s="351"/>
      <c r="H11" s="214"/>
      <c r="I11" s="214"/>
      <c r="J11" s="213"/>
    </row>
    <row r="12" spans="1:17" ht="26.65" customHeight="1" x14ac:dyDescent="0.2">
      <c r="B12" s="352"/>
      <c r="C12" s="216"/>
      <c r="D12" s="251"/>
      <c r="E12" s="215"/>
      <c r="F12" s="351"/>
      <c r="G12" s="351"/>
      <c r="H12" s="214"/>
      <c r="I12" s="214"/>
      <c r="J12" s="213"/>
    </row>
    <row r="13" spans="1:17" ht="26.65" customHeight="1" x14ac:dyDescent="0.2">
      <c r="B13" s="352"/>
      <c r="C13" s="216"/>
      <c r="D13" s="251"/>
      <c r="E13" s="215"/>
      <c r="F13" s="351"/>
      <c r="G13" s="351"/>
      <c r="H13" s="214"/>
      <c r="I13" s="214"/>
      <c r="J13" s="213"/>
    </row>
    <row r="14" spans="1:17" ht="26.65" customHeight="1" x14ac:dyDescent="0.2">
      <c r="B14" s="352"/>
      <c r="C14" s="216"/>
      <c r="D14" s="251"/>
      <c r="E14" s="215"/>
      <c r="F14" s="351"/>
      <c r="G14" s="351"/>
      <c r="H14" s="214"/>
      <c r="I14" s="214"/>
      <c r="J14" s="213"/>
    </row>
    <row r="15" spans="1:17" ht="26.65" customHeight="1" x14ac:dyDescent="0.2">
      <c r="B15" s="352"/>
      <c r="C15" s="216"/>
      <c r="D15" s="251"/>
      <c r="E15" s="215"/>
      <c r="F15" s="351"/>
      <c r="G15" s="351"/>
      <c r="H15" s="214"/>
      <c r="I15" s="214"/>
      <c r="J15" s="213"/>
    </row>
    <row r="16" spans="1:17" ht="26.65" customHeight="1" x14ac:dyDescent="0.2">
      <c r="B16" s="352"/>
      <c r="C16" s="216"/>
      <c r="D16" s="251"/>
      <c r="E16" s="215"/>
      <c r="F16" s="351"/>
      <c r="G16" s="351"/>
      <c r="H16" s="214"/>
      <c r="I16" s="214"/>
      <c r="J16" s="213"/>
    </row>
    <row r="17" spans="2:10" ht="26.65" customHeight="1" x14ac:dyDescent="0.2">
      <c r="B17" s="352"/>
      <c r="C17" s="216"/>
      <c r="D17" s="251"/>
      <c r="E17" s="215"/>
      <c r="F17" s="351"/>
      <c r="G17" s="351"/>
      <c r="H17" s="214"/>
      <c r="I17" s="214"/>
      <c r="J17" s="213"/>
    </row>
    <row r="18" spans="2:10" ht="26.65" customHeight="1" x14ac:dyDescent="0.2">
      <c r="B18" s="352"/>
      <c r="C18" s="216"/>
      <c r="D18" s="251"/>
      <c r="E18" s="215"/>
      <c r="F18" s="351"/>
      <c r="G18" s="351"/>
      <c r="H18" s="214"/>
      <c r="I18" s="214"/>
      <c r="J18" s="213"/>
    </row>
    <row r="19" spans="2:10" ht="26.65" customHeight="1" x14ac:dyDescent="0.2">
      <c r="B19" s="352"/>
      <c r="C19" s="216"/>
      <c r="D19" s="251"/>
      <c r="E19" s="215"/>
      <c r="F19" s="351"/>
      <c r="G19" s="351"/>
      <c r="H19" s="214"/>
      <c r="I19" s="214"/>
      <c r="J19" s="213"/>
    </row>
    <row r="20" spans="2:10" ht="26.65" customHeight="1" x14ac:dyDescent="0.2">
      <c r="B20" s="352"/>
      <c r="C20" s="216"/>
      <c r="D20" s="251"/>
      <c r="E20" s="215"/>
      <c r="F20" s="351"/>
      <c r="G20" s="351"/>
      <c r="H20" s="214"/>
      <c r="I20" s="214"/>
      <c r="J20" s="213"/>
    </row>
    <row r="21" spans="2:10" ht="26.65" customHeight="1" x14ac:dyDescent="0.2">
      <c r="B21" s="352"/>
      <c r="C21" s="216"/>
      <c r="D21" s="251"/>
      <c r="E21" s="215"/>
      <c r="F21" s="351"/>
      <c r="G21" s="351"/>
      <c r="H21" s="214"/>
      <c r="I21" s="214"/>
      <c r="J21" s="213"/>
    </row>
    <row r="22" spans="2:10" ht="26.65" customHeight="1" x14ac:dyDescent="0.2">
      <c r="B22" s="352"/>
      <c r="C22" s="216"/>
      <c r="D22" s="251"/>
      <c r="E22" s="215"/>
      <c r="F22" s="351"/>
      <c r="G22" s="351"/>
      <c r="H22" s="214"/>
      <c r="I22" s="214"/>
      <c r="J22" s="213"/>
    </row>
    <row r="23" spans="2:10" ht="26.65" customHeight="1" x14ac:dyDescent="0.2">
      <c r="B23" s="352"/>
      <c r="C23" s="216"/>
      <c r="D23" s="251"/>
      <c r="E23" s="215"/>
      <c r="F23" s="351"/>
      <c r="G23" s="351"/>
      <c r="H23" s="214"/>
      <c r="I23" s="214"/>
      <c r="J23" s="213"/>
    </row>
    <row r="24" spans="2:10" ht="26.65" customHeight="1" x14ac:dyDescent="0.2">
      <c r="B24" s="352"/>
      <c r="C24" s="216"/>
      <c r="D24" s="251"/>
      <c r="E24" s="215"/>
      <c r="F24" s="351"/>
      <c r="G24" s="351"/>
      <c r="H24" s="214"/>
      <c r="I24" s="214"/>
      <c r="J24" s="213"/>
    </row>
    <row r="25" spans="2:10" ht="26.65" customHeight="1" x14ac:dyDescent="0.2">
      <c r="B25" s="352"/>
      <c r="C25" s="216"/>
      <c r="D25" s="251"/>
      <c r="E25" s="215"/>
      <c r="F25" s="351"/>
      <c r="G25" s="351"/>
      <c r="H25" s="214"/>
      <c r="I25" s="214"/>
      <c r="J25" s="213"/>
    </row>
    <row r="26" spans="2:10" ht="26.65" customHeight="1" x14ac:dyDescent="0.2">
      <c r="B26" s="352"/>
      <c r="C26" s="216"/>
      <c r="D26" s="251"/>
      <c r="E26" s="215"/>
      <c r="F26" s="351"/>
      <c r="G26" s="351"/>
      <c r="H26" s="214"/>
      <c r="I26" s="214"/>
      <c r="J26" s="213"/>
    </row>
    <row r="27" spans="2:10" ht="26.65" customHeight="1" x14ac:dyDescent="0.2">
      <c r="B27" s="352"/>
      <c r="C27" s="216"/>
      <c r="D27" s="251"/>
      <c r="E27" s="215"/>
      <c r="F27" s="351"/>
      <c r="G27" s="351"/>
      <c r="H27" s="214"/>
      <c r="I27" s="214"/>
      <c r="J27" s="213"/>
    </row>
    <row r="28" spans="2:10" ht="26.65" customHeight="1" x14ac:dyDescent="0.2">
      <c r="B28" s="352"/>
      <c r="C28" s="216"/>
      <c r="D28" s="251"/>
      <c r="E28" s="215"/>
      <c r="F28" s="351"/>
      <c r="G28" s="351"/>
      <c r="H28" s="214"/>
      <c r="I28" s="214"/>
      <c r="J28" s="213"/>
    </row>
    <row r="29" spans="2:10" ht="26.65" customHeight="1" x14ac:dyDescent="0.2">
      <c r="B29" s="352"/>
      <c r="C29" s="216"/>
      <c r="D29" s="251"/>
      <c r="E29" s="215"/>
      <c r="F29" s="351"/>
      <c r="G29" s="351"/>
      <c r="H29" s="214"/>
      <c r="I29" s="214"/>
      <c r="J29" s="213"/>
    </row>
    <row r="30" spans="2:10" ht="26.65" customHeight="1" x14ac:dyDescent="0.2">
      <c r="B30" s="352"/>
      <c r="C30" s="216"/>
      <c r="D30" s="251"/>
      <c r="E30" s="215"/>
      <c r="F30" s="351"/>
      <c r="G30" s="351"/>
      <c r="H30" s="214"/>
      <c r="I30" s="214"/>
      <c r="J30" s="213"/>
    </row>
    <row r="31" spans="2:10" ht="26.65" customHeight="1" x14ac:dyDescent="0.2">
      <c r="B31" s="352"/>
      <c r="C31" s="216"/>
      <c r="D31" s="251"/>
      <c r="E31" s="215"/>
      <c r="F31" s="351"/>
      <c r="G31" s="351"/>
      <c r="H31" s="214"/>
      <c r="I31" s="214"/>
      <c r="J31" s="213"/>
    </row>
    <row r="32" spans="2:10" ht="26.65" customHeight="1" x14ac:dyDescent="0.2">
      <c r="B32" s="352"/>
      <c r="C32" s="216"/>
      <c r="D32" s="251"/>
      <c r="E32" s="215"/>
      <c r="F32" s="351"/>
      <c r="G32" s="351"/>
      <c r="H32" s="214"/>
      <c r="I32" s="214"/>
      <c r="J32" s="213"/>
    </row>
    <row r="33" spans="2:10" ht="26.65" customHeight="1" x14ac:dyDescent="0.2">
      <c r="B33" s="352"/>
      <c r="C33" s="211"/>
      <c r="D33" s="252"/>
      <c r="E33" s="210"/>
      <c r="F33" s="351"/>
      <c r="G33" s="351"/>
      <c r="H33" s="208"/>
      <c r="I33" s="208"/>
      <c r="J33" s="207"/>
    </row>
    <row r="34" spans="2:10" ht="26.65" customHeight="1" x14ac:dyDescent="0.2">
      <c r="B34" s="352"/>
      <c r="C34" s="211"/>
      <c r="D34" s="252"/>
      <c r="E34" s="210"/>
      <c r="F34" s="351"/>
      <c r="G34" s="351"/>
      <c r="H34" s="208"/>
      <c r="I34" s="208"/>
      <c r="J34" s="207"/>
    </row>
    <row r="35" spans="2:10" ht="26.65" customHeight="1" x14ac:dyDescent="0.2">
      <c r="B35" s="352"/>
      <c r="C35" s="211"/>
      <c r="D35" s="252"/>
      <c r="E35" s="210"/>
      <c r="F35" s="351"/>
      <c r="G35" s="351"/>
      <c r="H35" s="208"/>
      <c r="I35" s="208"/>
      <c r="J35" s="207"/>
    </row>
    <row r="36" spans="2:10" ht="26.65" customHeight="1" x14ac:dyDescent="0.2">
      <c r="B36" s="352"/>
      <c r="C36" s="211"/>
      <c r="D36" s="252"/>
      <c r="E36" s="210"/>
      <c r="F36" s="351"/>
      <c r="G36" s="351"/>
      <c r="H36" s="208"/>
      <c r="I36" s="208"/>
      <c r="J36" s="207"/>
    </row>
    <row r="37" spans="2:10" ht="26.65" customHeight="1" x14ac:dyDescent="0.2">
      <c r="B37" s="352"/>
      <c r="C37" s="211"/>
      <c r="D37" s="252"/>
      <c r="E37" s="210"/>
      <c r="F37" s="351"/>
      <c r="G37" s="351"/>
      <c r="H37" s="208"/>
      <c r="I37" s="208"/>
      <c r="J37" s="207"/>
    </row>
    <row r="38" spans="2:10" ht="26.65" customHeight="1" x14ac:dyDescent="0.2">
      <c r="B38" s="352"/>
      <c r="C38" s="211"/>
      <c r="D38" s="252"/>
      <c r="E38" s="210"/>
      <c r="F38" s="351"/>
      <c r="G38" s="351"/>
      <c r="H38" s="208"/>
      <c r="I38" s="208"/>
      <c r="J38" s="207"/>
    </row>
    <row r="39" spans="2:10" ht="26.65" customHeight="1" x14ac:dyDescent="0.2">
      <c r="B39" s="352"/>
      <c r="C39" s="211"/>
      <c r="D39" s="252"/>
      <c r="E39" s="210"/>
      <c r="F39" s="351"/>
      <c r="G39" s="351"/>
      <c r="H39" s="208"/>
      <c r="I39" s="208"/>
      <c r="J39" s="207"/>
    </row>
    <row r="40" spans="2:10" ht="26.65" customHeight="1" x14ac:dyDescent="0.2">
      <c r="B40" s="352"/>
      <c r="C40" s="211"/>
      <c r="D40" s="252"/>
      <c r="E40" s="210"/>
      <c r="F40" s="351"/>
      <c r="G40" s="351"/>
      <c r="H40" s="208"/>
      <c r="I40" s="208"/>
      <c r="J40" s="207"/>
    </row>
    <row r="41" spans="2:10" ht="26.65" customHeight="1" x14ac:dyDescent="0.2">
      <c r="B41" s="352"/>
      <c r="C41" s="211"/>
      <c r="D41" s="252"/>
      <c r="E41" s="210"/>
      <c r="F41" s="351"/>
      <c r="G41" s="351"/>
      <c r="H41" s="208"/>
      <c r="I41" s="208"/>
      <c r="J41" s="207"/>
    </row>
    <row r="42" spans="2:10" ht="26.65" customHeight="1" x14ac:dyDescent="0.2">
      <c r="B42" s="352"/>
      <c r="C42" s="211"/>
      <c r="D42" s="252"/>
      <c r="E42" s="210"/>
      <c r="F42" s="351"/>
      <c r="G42" s="351"/>
      <c r="H42" s="208"/>
      <c r="I42" s="208"/>
      <c r="J42" s="207"/>
    </row>
    <row r="43" spans="2:10" ht="26.65" customHeight="1" x14ac:dyDescent="0.2">
      <c r="B43" s="352"/>
      <c r="C43" s="211"/>
      <c r="D43" s="252"/>
      <c r="E43" s="210"/>
      <c r="F43" s="351"/>
      <c r="G43" s="351"/>
      <c r="H43" s="208"/>
      <c r="I43" s="208"/>
      <c r="J43" s="207"/>
    </row>
    <row r="44" spans="2:10" ht="26.65" customHeight="1" x14ac:dyDescent="0.2">
      <c r="B44" s="352"/>
      <c r="C44" s="211"/>
      <c r="D44" s="252"/>
      <c r="E44" s="210"/>
      <c r="F44" s="351"/>
      <c r="G44" s="351"/>
      <c r="H44" s="208"/>
      <c r="I44" s="208"/>
      <c r="J44" s="207"/>
    </row>
    <row r="45" spans="2:10" ht="26.65" customHeight="1" x14ac:dyDescent="0.2">
      <c r="B45" s="352"/>
      <c r="C45" s="211"/>
      <c r="D45" s="252"/>
      <c r="E45" s="210"/>
      <c r="F45" s="351"/>
      <c r="G45" s="351"/>
      <c r="H45" s="208"/>
      <c r="I45" s="208"/>
      <c r="J45" s="207"/>
    </row>
    <row r="46" spans="2:10" ht="26.65" customHeight="1" x14ac:dyDescent="0.2">
      <c r="B46" s="352"/>
      <c r="C46" s="211"/>
      <c r="D46" s="252"/>
      <c r="E46" s="210"/>
      <c r="F46" s="351"/>
      <c r="G46" s="351"/>
      <c r="H46" s="208"/>
      <c r="I46" s="208"/>
      <c r="J46" s="207"/>
    </row>
    <row r="47" spans="2:10" ht="26.65" customHeight="1" x14ac:dyDescent="0.2">
      <c r="B47" s="352"/>
      <c r="C47" s="211"/>
      <c r="D47" s="252"/>
      <c r="E47" s="210"/>
      <c r="F47" s="351"/>
      <c r="G47" s="351"/>
      <c r="H47" s="208"/>
      <c r="I47" s="208"/>
      <c r="J47" s="207"/>
    </row>
    <row r="48" spans="2:10" ht="26.65" customHeight="1" x14ac:dyDescent="0.2">
      <c r="B48" s="352"/>
      <c r="C48" s="211"/>
      <c r="D48" s="252"/>
      <c r="E48" s="210"/>
      <c r="F48" s="351"/>
      <c r="G48" s="351"/>
      <c r="H48" s="208"/>
      <c r="I48" s="208"/>
      <c r="J48" s="207"/>
    </row>
    <row r="49" spans="2:10" ht="26.65" customHeight="1" x14ac:dyDescent="0.2">
      <c r="B49" s="352"/>
      <c r="C49" s="211"/>
      <c r="D49" s="252"/>
      <c r="E49" s="210"/>
      <c r="F49" s="351"/>
      <c r="G49" s="351"/>
      <c r="H49" s="208"/>
      <c r="I49" s="208"/>
      <c r="J49" s="207"/>
    </row>
    <row r="50" spans="2:10" ht="26.65" customHeight="1" x14ac:dyDescent="0.2">
      <c r="B50" s="352"/>
      <c r="C50" s="211"/>
      <c r="D50" s="252"/>
      <c r="E50" s="210"/>
      <c r="F50" s="351"/>
      <c r="G50" s="351"/>
      <c r="H50" s="208"/>
      <c r="I50" s="208"/>
      <c r="J50" s="207"/>
    </row>
    <row r="51" spans="2:10" ht="26.65" customHeight="1" x14ac:dyDescent="0.2">
      <c r="B51" s="352"/>
      <c r="C51" s="211"/>
      <c r="D51" s="252"/>
      <c r="E51" s="210"/>
      <c r="F51" s="351"/>
      <c r="G51" s="351"/>
      <c r="H51" s="208"/>
      <c r="I51" s="208"/>
      <c r="J51" s="207"/>
    </row>
    <row r="52" spans="2:10" ht="26.65" customHeight="1" x14ac:dyDescent="0.2">
      <c r="B52" s="352"/>
      <c r="C52" s="211"/>
      <c r="D52" s="252"/>
      <c r="E52" s="210"/>
      <c r="F52" s="351"/>
      <c r="G52" s="351"/>
      <c r="H52" s="208"/>
      <c r="I52" s="208"/>
      <c r="J52" s="207"/>
    </row>
    <row r="53" spans="2:10" ht="26.65" customHeight="1" x14ac:dyDescent="0.2">
      <c r="B53" s="352"/>
      <c r="C53" s="211"/>
      <c r="D53" s="252"/>
      <c r="E53" s="210"/>
      <c r="F53" s="351"/>
      <c r="G53" s="351"/>
      <c r="H53" s="208"/>
      <c r="I53" s="208"/>
      <c r="J53" s="207"/>
    </row>
    <row r="54" spans="2:10" ht="26.65" customHeight="1" x14ac:dyDescent="0.2">
      <c r="B54" s="352"/>
      <c r="C54" s="211"/>
      <c r="D54" s="252"/>
      <c r="E54" s="210"/>
      <c r="F54" s="351"/>
      <c r="G54" s="351"/>
      <c r="H54" s="208"/>
      <c r="I54" s="208"/>
      <c r="J54" s="207"/>
    </row>
    <row r="55" spans="2:10" ht="26.65" customHeight="1" x14ac:dyDescent="0.2">
      <c r="B55" s="352"/>
      <c r="C55" s="211"/>
      <c r="D55" s="252"/>
      <c r="E55" s="210"/>
      <c r="F55" s="351"/>
      <c r="G55" s="351"/>
      <c r="H55" s="208"/>
      <c r="I55" s="208"/>
      <c r="J55" s="207"/>
    </row>
    <row r="56" spans="2:10" ht="26.65" customHeight="1" x14ac:dyDescent="0.2">
      <c r="B56" s="352"/>
      <c r="C56" s="211"/>
      <c r="D56" s="252"/>
      <c r="E56" s="210"/>
      <c r="F56" s="351"/>
      <c r="G56" s="351"/>
      <c r="H56" s="208"/>
      <c r="I56" s="208"/>
      <c r="J56" s="207"/>
    </row>
    <row r="57" spans="2:10" ht="26.65" customHeight="1" x14ac:dyDescent="0.2">
      <c r="B57" s="352"/>
      <c r="C57" s="211"/>
      <c r="D57" s="252"/>
      <c r="E57" s="210"/>
      <c r="F57" s="351"/>
      <c r="G57" s="351"/>
      <c r="H57" s="208"/>
      <c r="I57" s="208"/>
      <c r="J57" s="207"/>
    </row>
    <row r="58" spans="2:10" ht="26.65" customHeight="1" x14ac:dyDescent="0.2">
      <c r="B58" s="352"/>
      <c r="C58" s="211"/>
      <c r="D58" s="252"/>
      <c r="E58" s="210"/>
      <c r="F58" s="351"/>
      <c r="G58" s="351"/>
      <c r="H58" s="208"/>
      <c r="I58" s="208"/>
      <c r="J58" s="207"/>
    </row>
    <row r="59" spans="2:10" ht="26.65" customHeight="1" thickBot="1" x14ac:dyDescent="0.25">
      <c r="B59" s="352"/>
      <c r="C59" s="206"/>
      <c r="D59" s="253"/>
      <c r="E59" s="205"/>
      <c r="F59" s="351"/>
      <c r="G59" s="351"/>
      <c r="H59" s="204"/>
      <c r="I59" s="204"/>
      <c r="J59" s="203"/>
    </row>
  </sheetData>
  <mergeCells count="6">
    <mergeCell ref="C4:D4"/>
    <mergeCell ref="B8:B9"/>
    <mergeCell ref="B6:J6"/>
    <mergeCell ref="C8:E8"/>
    <mergeCell ref="F8:J8"/>
    <mergeCell ref="F5:I5"/>
  </mergeCells>
  <phoneticPr fontId="25"/>
  <printOptions horizontalCentered="1"/>
  <pageMargins left="0.59055118110236227" right="0.39370078740157483" top="0.39370078740157483" bottom="0.39370078740157483" header="0.31496062992125984" footer="0.19685039370078741"/>
  <pageSetup paperSize="9" scale="46"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AF7D6B9-8A64-4C90-8526-F0C5B7178573}">
          <x14:formula1>
            <xm:f>コード!$B$171:$B$176</xm:f>
          </x14:formula1>
          <xm:sqref>B10:B59</xm:sqref>
        </x14:dataValidation>
        <x14:dataValidation type="list" allowBlank="1" showInputMessage="1" showErrorMessage="1" xr:uid="{80D22766-A9EA-499F-AE79-F6FC9EEAC63E}">
          <x14:formula1>
            <xm:f>コード!$B$81:$B$83</xm:f>
          </x14:formula1>
          <xm:sqref>G10:G59</xm:sqref>
        </x14:dataValidation>
        <x14:dataValidation type="list" allowBlank="1" showInputMessage="1" showErrorMessage="1" xr:uid="{632D3CC2-66DD-49E1-B91B-A7E97B8B06B8}">
          <x14:formula1>
            <xm:f>コード!$B$5:$B$23</xm:f>
          </x14:formula1>
          <xm:sqref>F10:F59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52"/>
  <sheetViews>
    <sheetView zoomScale="110" zoomScaleNormal="110" zoomScaleSheetLayoutView="100" workbookViewId="0">
      <selection activeCell="F48" sqref="F48"/>
    </sheetView>
  </sheetViews>
  <sheetFormatPr defaultColWidth="9" defaultRowHeight="13" x14ac:dyDescent="0.2"/>
  <cols>
    <col min="1" max="1" width="1.6328125" style="433" customWidth="1"/>
    <col min="2" max="2" width="2" style="433" customWidth="1"/>
    <col min="3" max="3" width="14.90625" style="433" customWidth="1"/>
    <col min="4" max="4" width="21.36328125" style="433" customWidth="1"/>
    <col min="5" max="8" width="20.36328125" style="433" customWidth="1"/>
    <col min="9" max="9" width="8.90625" style="433" customWidth="1"/>
    <col min="10" max="12" width="1.6328125" style="433" customWidth="1"/>
    <col min="13" max="13" width="6.36328125" style="433" customWidth="1"/>
    <col min="14" max="14" width="9" style="433"/>
    <col min="15" max="16" width="9" style="433" customWidth="1"/>
    <col min="17" max="16384" width="9" style="433"/>
  </cols>
  <sheetData>
    <row r="1" spans="1:14" ht="23.25" customHeight="1" x14ac:dyDescent="0.2">
      <c r="B1" s="425" t="str">
        <f>コード!$A$1</f>
        <v>黒鉛電極（産業上の使用者）</v>
      </c>
    </row>
    <row r="2" spans="1:14" ht="18" customHeight="1" x14ac:dyDescent="0.2">
      <c r="B2" s="434" t="s">
        <v>413</v>
      </c>
      <c r="D2" s="348"/>
      <c r="E2" s="449"/>
      <c r="F2" s="449"/>
      <c r="G2" s="449"/>
      <c r="H2" s="449"/>
      <c r="I2" s="449"/>
      <c r="J2" s="449"/>
      <c r="K2" s="449"/>
      <c r="L2" s="449"/>
      <c r="M2" s="449"/>
    </row>
    <row r="3" spans="1:14" s="417" customFormat="1" ht="12" customHeight="1" thickBot="1" x14ac:dyDescent="0.25">
      <c r="A3" s="398"/>
      <c r="N3" s="421"/>
    </row>
    <row r="4" spans="1:14" s="422" customFormat="1" ht="17.25" customHeight="1" thickBot="1" x14ac:dyDescent="0.25">
      <c r="B4" s="597" t="s">
        <v>9</v>
      </c>
      <c r="C4" s="598"/>
      <c r="D4" s="598"/>
      <c r="E4" s="599" t="str">
        <f>IF(様式一覧表!D5="","",様式一覧表!D5)</f>
        <v/>
      </c>
      <c r="F4" s="600"/>
      <c r="G4" s="601"/>
      <c r="H4" s="419"/>
      <c r="I4" s="419"/>
      <c r="J4" s="423"/>
      <c r="K4" s="423"/>
      <c r="L4" s="424"/>
    </row>
    <row r="5" spans="1:14" s="422" customFormat="1" ht="8.15" customHeight="1" x14ac:dyDescent="0.2">
      <c r="B5" s="602"/>
      <c r="C5" s="602"/>
      <c r="D5" s="602"/>
      <c r="E5" s="603"/>
      <c r="F5" s="603"/>
      <c r="G5" s="603"/>
      <c r="H5" s="419"/>
      <c r="I5" s="419"/>
      <c r="J5" s="423"/>
      <c r="K5" s="423"/>
      <c r="L5" s="424"/>
    </row>
    <row r="6" spans="1:14" ht="22.5" customHeight="1" x14ac:dyDescent="0.2">
      <c r="B6" s="434" t="s">
        <v>414</v>
      </c>
      <c r="D6" s="348"/>
      <c r="E6" s="397"/>
      <c r="F6" s="397"/>
      <c r="G6" s="397"/>
      <c r="H6" s="397"/>
      <c r="I6" s="397"/>
      <c r="J6" s="397"/>
      <c r="K6" s="397"/>
      <c r="L6" s="397"/>
      <c r="M6" s="397"/>
    </row>
    <row r="7" spans="1:14" s="432" customFormat="1" ht="62.15" customHeight="1" x14ac:dyDescent="0.2">
      <c r="A7" s="379"/>
      <c r="B7" s="348"/>
      <c r="C7" s="608" t="s">
        <v>375</v>
      </c>
      <c r="D7" s="608"/>
      <c r="E7" s="608"/>
      <c r="F7" s="608"/>
      <c r="G7" s="608"/>
      <c r="H7" s="364"/>
      <c r="I7" s="364"/>
      <c r="J7" s="339"/>
      <c r="K7" s="333"/>
      <c r="L7" s="333"/>
      <c r="M7" s="333"/>
    </row>
    <row r="8" spans="1:14" ht="28.5" customHeight="1" x14ac:dyDescent="0.2">
      <c r="B8" s="434" t="s">
        <v>415</v>
      </c>
      <c r="D8" s="364"/>
      <c r="E8" s="364"/>
      <c r="F8" s="364"/>
    </row>
    <row r="9" spans="1:14" ht="20.25" customHeight="1" x14ac:dyDescent="0.2">
      <c r="C9" s="608" t="s">
        <v>417</v>
      </c>
      <c r="D9" s="608"/>
      <c r="E9" s="608"/>
      <c r="F9" s="608"/>
      <c r="G9" s="608"/>
      <c r="H9" s="364"/>
      <c r="I9" s="364"/>
      <c r="J9" s="339"/>
    </row>
    <row r="10" spans="1:14" ht="20.25" customHeight="1" x14ac:dyDescent="0.2">
      <c r="C10" s="608"/>
      <c r="D10" s="608"/>
      <c r="E10" s="608"/>
      <c r="F10" s="608"/>
      <c r="G10" s="608"/>
      <c r="H10" s="364"/>
      <c r="I10" s="364"/>
      <c r="J10" s="339"/>
    </row>
    <row r="11" spans="1:14" ht="23.65" customHeight="1" x14ac:dyDescent="0.2">
      <c r="C11" s="608"/>
      <c r="D11" s="608"/>
      <c r="E11" s="608"/>
      <c r="F11" s="608"/>
      <c r="G11" s="608"/>
      <c r="H11" s="364"/>
      <c r="I11" s="364"/>
      <c r="J11" s="339"/>
    </row>
    <row r="12" spans="1:14" ht="22.5" customHeight="1" x14ac:dyDescent="0.2">
      <c r="B12" s="368" t="s">
        <v>416</v>
      </c>
      <c r="J12" s="432"/>
    </row>
    <row r="13" spans="1:14" ht="14.65" customHeight="1" x14ac:dyDescent="0.2">
      <c r="B13" s="369"/>
      <c r="C13" s="608" t="s">
        <v>418</v>
      </c>
      <c r="D13" s="608"/>
      <c r="E13" s="608"/>
      <c r="F13" s="608"/>
      <c r="G13" s="608"/>
      <c r="H13" s="608"/>
      <c r="I13" s="608"/>
      <c r="J13" s="339"/>
    </row>
    <row r="14" spans="1:14" ht="14.25" customHeight="1" x14ac:dyDescent="0.2">
      <c r="B14" s="369"/>
      <c r="C14" s="608"/>
      <c r="D14" s="608"/>
      <c r="E14" s="608"/>
      <c r="F14" s="608"/>
      <c r="G14" s="608"/>
      <c r="H14" s="608"/>
      <c r="I14" s="608"/>
      <c r="J14" s="339"/>
    </row>
    <row r="15" spans="1:14" ht="14.65" customHeight="1" thickBot="1" x14ac:dyDescent="0.25">
      <c r="C15" s="378"/>
      <c r="D15" s="378"/>
      <c r="E15" s="378"/>
      <c r="F15" s="378"/>
      <c r="G15" s="378"/>
      <c r="H15" s="378"/>
      <c r="I15" s="378"/>
      <c r="J15" s="407"/>
    </row>
    <row r="16" spans="1:14" ht="30.65" customHeight="1" x14ac:dyDescent="0.2">
      <c r="A16" s="348"/>
      <c r="B16" s="348"/>
      <c r="C16" s="604" t="s">
        <v>171</v>
      </c>
      <c r="D16" s="605"/>
      <c r="E16" s="609" t="s">
        <v>374</v>
      </c>
      <c r="F16" s="610"/>
      <c r="G16" s="611"/>
      <c r="H16" s="378"/>
      <c r="I16" s="378"/>
      <c r="J16" s="364"/>
      <c r="K16" s="361"/>
      <c r="L16" s="361"/>
      <c r="M16" s="361"/>
    </row>
    <row r="17" spans="1:13" ht="21.75" customHeight="1" x14ac:dyDescent="0.2">
      <c r="A17" s="348"/>
      <c r="B17" s="348"/>
      <c r="C17" s="606" t="s">
        <v>168</v>
      </c>
      <c r="D17" s="607"/>
      <c r="E17" s="414" t="s">
        <v>368</v>
      </c>
      <c r="F17" s="414" t="s">
        <v>367</v>
      </c>
      <c r="G17" s="410" t="s">
        <v>367</v>
      </c>
      <c r="H17" s="361"/>
    </row>
    <row r="18" spans="1:13" ht="29.15" customHeight="1" x14ac:dyDescent="0.2">
      <c r="A18" s="348"/>
      <c r="B18" s="348"/>
      <c r="C18" s="618" t="s">
        <v>366</v>
      </c>
      <c r="D18" s="619"/>
      <c r="E18" s="392"/>
      <c r="F18" s="392"/>
      <c r="G18" s="395"/>
    </row>
    <row r="19" spans="1:13" ht="40.5" customHeight="1" x14ac:dyDescent="0.2">
      <c r="C19" s="620" t="s">
        <v>419</v>
      </c>
      <c r="D19" s="621"/>
      <c r="E19" s="612"/>
      <c r="F19" s="613"/>
      <c r="G19" s="614"/>
    </row>
    <row r="20" spans="1:13" ht="40.5" customHeight="1" thickBot="1" x14ac:dyDescent="0.25">
      <c r="C20" s="622" t="s">
        <v>420</v>
      </c>
      <c r="D20" s="623"/>
      <c r="E20" s="615"/>
      <c r="F20" s="616"/>
      <c r="G20" s="617"/>
    </row>
    <row r="21" spans="1:13" ht="18" customHeight="1" thickBot="1" x14ac:dyDescent="0.25">
      <c r="E21" s="389"/>
      <c r="F21" s="389"/>
      <c r="G21" s="389"/>
      <c r="H21" s="389"/>
      <c r="I21" s="381"/>
      <c r="J21" s="374"/>
      <c r="K21" s="374"/>
      <c r="L21" s="374"/>
    </row>
    <row r="22" spans="1:13" ht="30.65" customHeight="1" x14ac:dyDescent="0.2">
      <c r="A22" s="348"/>
      <c r="B22" s="348"/>
      <c r="C22" s="604" t="s">
        <v>171</v>
      </c>
      <c r="D22" s="605"/>
      <c r="E22" s="609" t="s">
        <v>373</v>
      </c>
      <c r="F22" s="610"/>
      <c r="G22" s="611"/>
      <c r="H22" s="378"/>
      <c r="I22" s="378"/>
      <c r="J22" s="364"/>
      <c r="K22" s="361"/>
      <c r="L22" s="361"/>
      <c r="M22" s="361"/>
    </row>
    <row r="23" spans="1:13" ht="21.75" customHeight="1" x14ac:dyDescent="0.2">
      <c r="A23" s="348"/>
      <c r="B23" s="348"/>
      <c r="C23" s="606" t="s">
        <v>168</v>
      </c>
      <c r="D23" s="607"/>
      <c r="E23" s="414" t="s">
        <v>368</v>
      </c>
      <c r="F23" s="414" t="s">
        <v>367</v>
      </c>
      <c r="G23" s="410" t="s">
        <v>367</v>
      </c>
      <c r="H23" s="361"/>
    </row>
    <row r="24" spans="1:13" ht="29.15" customHeight="1" x14ac:dyDescent="0.2">
      <c r="A24" s="348"/>
      <c r="B24" s="348"/>
      <c r="C24" s="618" t="s">
        <v>366</v>
      </c>
      <c r="D24" s="619"/>
      <c r="E24" s="392"/>
      <c r="F24" s="392"/>
      <c r="G24" s="395"/>
    </row>
    <row r="25" spans="1:13" ht="40.5" customHeight="1" x14ac:dyDescent="0.2">
      <c r="C25" s="620" t="s">
        <v>419</v>
      </c>
      <c r="D25" s="621"/>
      <c r="E25" s="612"/>
      <c r="F25" s="613"/>
      <c r="G25" s="614"/>
    </row>
    <row r="26" spans="1:13" ht="40.5" customHeight="1" thickBot="1" x14ac:dyDescent="0.25">
      <c r="C26" s="622" t="s">
        <v>420</v>
      </c>
      <c r="D26" s="623"/>
      <c r="E26" s="615"/>
      <c r="F26" s="616"/>
      <c r="G26" s="617"/>
    </row>
    <row r="27" spans="1:13" ht="8.15" customHeight="1" thickBot="1" x14ac:dyDescent="0.25"/>
    <row r="28" spans="1:13" ht="30.65" customHeight="1" x14ac:dyDescent="0.2">
      <c r="A28" s="348"/>
      <c r="B28" s="348"/>
      <c r="C28" s="604" t="s">
        <v>171</v>
      </c>
      <c r="D28" s="605"/>
      <c r="E28" s="609" t="s">
        <v>372</v>
      </c>
      <c r="F28" s="610"/>
      <c r="G28" s="611"/>
      <c r="H28" s="378"/>
      <c r="I28" s="378"/>
      <c r="J28" s="364"/>
      <c r="K28" s="361"/>
      <c r="L28" s="361"/>
      <c r="M28" s="361"/>
    </row>
    <row r="29" spans="1:13" ht="21.75" customHeight="1" x14ac:dyDescent="0.2">
      <c r="A29" s="348"/>
      <c r="B29" s="348"/>
      <c r="C29" s="606" t="s">
        <v>168</v>
      </c>
      <c r="D29" s="607"/>
      <c r="E29" s="414" t="s">
        <v>368</v>
      </c>
      <c r="F29" s="414" t="s">
        <v>367</v>
      </c>
      <c r="G29" s="410" t="s">
        <v>367</v>
      </c>
      <c r="H29" s="361"/>
    </row>
    <row r="30" spans="1:13" ht="29.15" customHeight="1" x14ac:dyDescent="0.2">
      <c r="A30" s="348"/>
      <c r="B30" s="348"/>
      <c r="C30" s="618" t="s">
        <v>366</v>
      </c>
      <c r="D30" s="619"/>
      <c r="E30" s="392"/>
      <c r="F30" s="392"/>
      <c r="G30" s="395"/>
    </row>
    <row r="31" spans="1:13" ht="40.5" customHeight="1" x14ac:dyDescent="0.2">
      <c r="C31" s="620" t="s">
        <v>419</v>
      </c>
      <c r="D31" s="621"/>
      <c r="E31" s="612"/>
      <c r="F31" s="613"/>
      <c r="G31" s="614"/>
    </row>
    <row r="32" spans="1:13" ht="40.5" customHeight="1" thickBot="1" x14ac:dyDescent="0.25">
      <c r="C32" s="622" t="s">
        <v>420</v>
      </c>
      <c r="D32" s="623"/>
      <c r="E32" s="615"/>
      <c r="F32" s="616"/>
      <c r="G32" s="617"/>
    </row>
    <row r="33" spans="1:13" ht="13.5" thickBot="1" x14ac:dyDescent="0.25"/>
    <row r="34" spans="1:13" ht="30.65" customHeight="1" x14ac:dyDescent="0.2">
      <c r="A34" s="348"/>
      <c r="B34" s="348"/>
      <c r="C34" s="604" t="s">
        <v>171</v>
      </c>
      <c r="D34" s="605"/>
      <c r="E34" s="609" t="s">
        <v>371</v>
      </c>
      <c r="F34" s="610"/>
      <c r="G34" s="611"/>
      <c r="H34" s="378"/>
      <c r="I34" s="378"/>
      <c r="J34" s="364"/>
      <c r="K34" s="361"/>
      <c r="L34" s="361"/>
      <c r="M34" s="361"/>
    </row>
    <row r="35" spans="1:13" ht="21.75" customHeight="1" x14ac:dyDescent="0.2">
      <c r="A35" s="348"/>
      <c r="B35" s="348"/>
      <c r="C35" s="606" t="s">
        <v>168</v>
      </c>
      <c r="D35" s="607"/>
      <c r="E35" s="414" t="s">
        <v>368</v>
      </c>
      <c r="F35" s="414" t="s">
        <v>367</v>
      </c>
      <c r="G35" s="410" t="s">
        <v>367</v>
      </c>
      <c r="H35" s="361"/>
    </row>
    <row r="36" spans="1:13" ht="29.15" customHeight="1" x14ac:dyDescent="0.2">
      <c r="A36" s="348"/>
      <c r="B36" s="348"/>
      <c r="C36" s="618" t="s">
        <v>366</v>
      </c>
      <c r="D36" s="619"/>
      <c r="E36" s="392"/>
      <c r="F36" s="392"/>
      <c r="G36" s="395"/>
    </row>
    <row r="37" spans="1:13" ht="40.5" customHeight="1" x14ac:dyDescent="0.2">
      <c r="C37" s="620" t="s">
        <v>419</v>
      </c>
      <c r="D37" s="621"/>
      <c r="E37" s="612"/>
      <c r="F37" s="613"/>
      <c r="G37" s="614"/>
    </row>
    <row r="38" spans="1:13" ht="40.5" customHeight="1" thickBot="1" x14ac:dyDescent="0.25">
      <c r="C38" s="622" t="s">
        <v>420</v>
      </c>
      <c r="D38" s="623"/>
      <c r="E38" s="615"/>
      <c r="F38" s="616"/>
      <c r="G38" s="617"/>
    </row>
    <row r="39" spans="1:13" ht="13.5" thickBot="1" x14ac:dyDescent="0.25"/>
    <row r="40" spans="1:13" ht="30.65" customHeight="1" x14ac:dyDescent="0.2">
      <c r="A40" s="348"/>
      <c r="B40" s="348"/>
      <c r="C40" s="604" t="s">
        <v>171</v>
      </c>
      <c r="D40" s="605"/>
      <c r="E40" s="609" t="s">
        <v>370</v>
      </c>
      <c r="F40" s="610"/>
      <c r="G40" s="611"/>
      <c r="H40" s="378"/>
      <c r="I40" s="378"/>
      <c r="J40" s="364"/>
      <c r="K40" s="361"/>
      <c r="L40" s="361"/>
      <c r="M40" s="361"/>
    </row>
    <row r="41" spans="1:13" ht="21.75" customHeight="1" x14ac:dyDescent="0.2">
      <c r="A41" s="348"/>
      <c r="B41" s="348"/>
      <c r="C41" s="606" t="s">
        <v>168</v>
      </c>
      <c r="D41" s="607"/>
      <c r="E41" s="414" t="s">
        <v>368</v>
      </c>
      <c r="F41" s="414" t="s">
        <v>367</v>
      </c>
      <c r="G41" s="410" t="s">
        <v>367</v>
      </c>
      <c r="H41" s="361"/>
    </row>
    <row r="42" spans="1:13" ht="29.15" customHeight="1" x14ac:dyDescent="0.2">
      <c r="A42" s="348"/>
      <c r="B42" s="348"/>
      <c r="C42" s="618" t="s">
        <v>366</v>
      </c>
      <c r="D42" s="619"/>
      <c r="E42" s="392"/>
      <c r="F42" s="392"/>
      <c r="G42" s="395"/>
    </row>
    <row r="43" spans="1:13" ht="40.5" customHeight="1" x14ac:dyDescent="0.2">
      <c r="C43" s="620" t="s">
        <v>419</v>
      </c>
      <c r="D43" s="621"/>
      <c r="E43" s="612"/>
      <c r="F43" s="613"/>
      <c r="G43" s="614"/>
    </row>
    <row r="44" spans="1:13" ht="40.5" customHeight="1" thickBot="1" x14ac:dyDescent="0.25">
      <c r="C44" s="622" t="s">
        <v>420</v>
      </c>
      <c r="D44" s="623"/>
      <c r="E44" s="615"/>
      <c r="F44" s="616"/>
      <c r="G44" s="617"/>
    </row>
    <row r="45" spans="1:13" ht="13.5" thickBot="1" x14ac:dyDescent="0.25"/>
    <row r="46" spans="1:13" ht="30.65" customHeight="1" x14ac:dyDescent="0.2">
      <c r="A46" s="348"/>
      <c r="B46" s="348"/>
      <c r="C46" s="604" t="s">
        <v>171</v>
      </c>
      <c r="D46" s="605"/>
      <c r="E46" s="609" t="s">
        <v>369</v>
      </c>
      <c r="F46" s="610"/>
      <c r="G46" s="611"/>
      <c r="H46" s="378"/>
      <c r="I46" s="378"/>
      <c r="J46" s="364"/>
      <c r="K46" s="361"/>
      <c r="L46" s="361"/>
      <c r="M46" s="361"/>
    </row>
    <row r="47" spans="1:13" ht="21.75" customHeight="1" x14ac:dyDescent="0.2">
      <c r="A47" s="348"/>
      <c r="B47" s="348"/>
      <c r="C47" s="606" t="s">
        <v>168</v>
      </c>
      <c r="D47" s="607"/>
      <c r="E47" s="414" t="s">
        <v>368</v>
      </c>
      <c r="F47" s="414" t="s">
        <v>367</v>
      </c>
      <c r="G47" s="410" t="s">
        <v>367</v>
      </c>
      <c r="H47" s="361"/>
    </row>
    <row r="48" spans="1:13" ht="29.15" customHeight="1" x14ac:dyDescent="0.2">
      <c r="A48" s="348"/>
      <c r="B48" s="348"/>
      <c r="C48" s="618" t="s">
        <v>366</v>
      </c>
      <c r="D48" s="619"/>
      <c r="E48" s="392"/>
      <c r="F48" s="392"/>
      <c r="G48" s="395"/>
    </row>
    <row r="49" spans="3:7" ht="40.5" customHeight="1" x14ac:dyDescent="0.2">
      <c r="C49" s="620" t="s">
        <v>419</v>
      </c>
      <c r="D49" s="621"/>
      <c r="E49" s="612"/>
      <c r="F49" s="613"/>
      <c r="G49" s="614"/>
    </row>
    <row r="50" spans="3:7" ht="40.5" customHeight="1" thickBot="1" x14ac:dyDescent="0.25">
      <c r="C50" s="622" t="s">
        <v>420</v>
      </c>
      <c r="D50" s="623"/>
      <c r="E50" s="615"/>
      <c r="F50" s="616"/>
      <c r="G50" s="617"/>
    </row>
    <row r="51" spans="3:7" ht="13.15" customHeight="1" x14ac:dyDescent="0.2"/>
    <row r="52" spans="3:7" ht="13.5" customHeight="1" x14ac:dyDescent="0.2"/>
  </sheetData>
  <mergeCells count="55">
    <mergeCell ref="E50:G50"/>
    <mergeCell ref="E46:G46"/>
    <mergeCell ref="C47:D47"/>
    <mergeCell ref="C48:D48"/>
    <mergeCell ref="C49:D49"/>
    <mergeCell ref="E49:G49"/>
    <mergeCell ref="C50:D50"/>
    <mergeCell ref="C46:D46"/>
    <mergeCell ref="C23:D23"/>
    <mergeCell ref="C24:D24"/>
    <mergeCell ref="C25:D25"/>
    <mergeCell ref="E25:G25"/>
    <mergeCell ref="C26:D26"/>
    <mergeCell ref="E26:G26"/>
    <mergeCell ref="C40:D40"/>
    <mergeCell ref="E40:G40"/>
    <mergeCell ref="C41:D41"/>
    <mergeCell ref="C28:D28"/>
    <mergeCell ref="E28:G28"/>
    <mergeCell ref="C29:D29"/>
    <mergeCell ref="C30:D30"/>
    <mergeCell ref="C31:D31"/>
    <mergeCell ref="E31:G31"/>
    <mergeCell ref="C20:D20"/>
    <mergeCell ref="C44:D44"/>
    <mergeCell ref="E44:G44"/>
    <mergeCell ref="C32:D32"/>
    <mergeCell ref="C37:D37"/>
    <mergeCell ref="E32:G32"/>
    <mergeCell ref="C34:D34"/>
    <mergeCell ref="E34:G34"/>
    <mergeCell ref="C35:D35"/>
    <mergeCell ref="C36:D36"/>
    <mergeCell ref="E37:G37"/>
    <mergeCell ref="C42:D42"/>
    <mergeCell ref="C43:D43"/>
    <mergeCell ref="E43:G43"/>
    <mergeCell ref="C38:D38"/>
    <mergeCell ref="E38:G38"/>
    <mergeCell ref="B4:D4"/>
    <mergeCell ref="E4:G4"/>
    <mergeCell ref="B5:D5"/>
    <mergeCell ref="E5:G5"/>
    <mergeCell ref="C22:D22"/>
    <mergeCell ref="C17:D17"/>
    <mergeCell ref="C13:I14"/>
    <mergeCell ref="C9:G11"/>
    <mergeCell ref="C7:G7"/>
    <mergeCell ref="E16:G16"/>
    <mergeCell ref="E22:G22"/>
    <mergeCell ref="E19:G19"/>
    <mergeCell ref="E20:G20"/>
    <mergeCell ref="C16:D16"/>
    <mergeCell ref="C18:D18"/>
    <mergeCell ref="C19:D19"/>
  </mergeCells>
  <phoneticPr fontId="25"/>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7631CDE-2F8A-4DE2-A852-078B762C6B4A}">
          <x14:formula1>
            <xm:f>コード!$B$165:$B$168</xm:f>
          </x14:formula1>
          <xm:sqref>E18:G18 E48:G48 E42:G42 E36:G36 E30:G30 E24:G24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35B9E-9CDE-416C-A61D-88349ADB1551}">
  <sheetPr>
    <pageSetUpPr fitToPage="1"/>
  </sheetPr>
  <dimension ref="A1:P22"/>
  <sheetViews>
    <sheetView zoomScale="85" zoomScaleNormal="85" zoomScaleSheetLayoutView="100" workbookViewId="0">
      <pane xSplit="2" ySplit="2" topLeftCell="C3" activePane="bottomRight" state="frozen"/>
      <selection activeCell="C13" sqref="C13:K16"/>
      <selection pane="topRight" activeCell="C13" sqref="C13:K16"/>
      <selection pane="bottomLeft" activeCell="C13" sqref="C13:K16"/>
      <selection pane="bottomRight" activeCell="C16" sqref="C16"/>
    </sheetView>
  </sheetViews>
  <sheetFormatPr defaultColWidth="9" defaultRowHeight="13" x14ac:dyDescent="0.2"/>
  <cols>
    <col min="1" max="1" width="1.6328125" style="420" customWidth="1"/>
    <col min="2" max="2" width="1.6328125" style="427" customWidth="1"/>
    <col min="3" max="3" width="24.26953125" style="427" customWidth="1"/>
    <col min="4" max="4" width="21.7265625" style="427" customWidth="1"/>
    <col min="5" max="11" width="17.6328125" style="427" customWidth="1"/>
    <col min="12" max="13" width="13.26953125" style="427" customWidth="1"/>
    <col min="14" max="14" width="15.7265625" style="427" customWidth="1"/>
    <col min="15" max="15" width="9" style="427"/>
    <col min="16" max="16" width="9" style="427" customWidth="1"/>
    <col min="17" max="17" width="9" style="420" customWidth="1"/>
    <col min="18" max="16384" width="9" style="420"/>
  </cols>
  <sheetData>
    <row r="1" spans="1:16" ht="29.15" customHeight="1" x14ac:dyDescent="0.2">
      <c r="B1" s="366" t="str">
        <f>コード!A1</f>
        <v>黒鉛電極（産業上の使用者）</v>
      </c>
      <c r="C1" s="429"/>
      <c r="E1" s="384"/>
      <c r="F1" s="430"/>
      <c r="G1" s="430"/>
      <c r="H1" s="430"/>
      <c r="I1" s="430"/>
      <c r="J1" s="430"/>
      <c r="K1" s="430"/>
      <c r="L1" s="431"/>
    </row>
    <row r="2" spans="1:16" ht="16.5" customHeight="1" x14ac:dyDescent="0.2">
      <c r="B2" s="372" t="s">
        <v>421</v>
      </c>
      <c r="C2" s="336"/>
      <c r="E2" s="400"/>
      <c r="F2" s="400"/>
      <c r="G2" s="400"/>
      <c r="H2" s="400"/>
      <c r="I2" s="400"/>
      <c r="J2" s="400"/>
      <c r="K2" s="400"/>
      <c r="L2" s="400"/>
      <c r="M2" s="400"/>
      <c r="N2" s="400"/>
    </row>
    <row r="3" spans="1:16" ht="10.15" customHeight="1" thickBot="1" x14ac:dyDescent="0.25">
      <c r="B3" s="372"/>
      <c r="C3" s="336"/>
      <c r="E3" s="400"/>
      <c r="F3" s="400"/>
      <c r="G3" s="400"/>
      <c r="H3" s="400"/>
      <c r="I3" s="400"/>
      <c r="J3" s="400"/>
      <c r="K3" s="400"/>
      <c r="L3" s="400"/>
      <c r="M3" s="400"/>
      <c r="N3" s="400"/>
    </row>
    <row r="4" spans="1:16" s="422" customFormat="1" ht="21" customHeight="1" thickBot="1" x14ac:dyDescent="0.25">
      <c r="B4" s="597" t="s">
        <v>9</v>
      </c>
      <c r="C4" s="598"/>
      <c r="D4" s="598"/>
      <c r="E4" s="599" t="str">
        <f>IF(様式一覧表!D5="","",様式一覧表!D5)</f>
        <v/>
      </c>
      <c r="F4" s="600"/>
      <c r="G4" s="600"/>
      <c r="H4" s="601"/>
      <c r="I4" s="419"/>
      <c r="J4" s="419"/>
      <c r="K4" s="419"/>
      <c r="L4" s="419"/>
      <c r="M4" s="419"/>
      <c r="N4" s="419"/>
      <c r="O4" s="393"/>
      <c r="P4" s="358"/>
    </row>
    <row r="5" spans="1:16" s="422" customFormat="1" ht="7.15" customHeight="1" x14ac:dyDescent="0.2">
      <c r="B5" s="602"/>
      <c r="C5" s="602"/>
      <c r="D5" s="602"/>
      <c r="E5" s="603"/>
      <c r="F5" s="603"/>
      <c r="G5" s="603"/>
      <c r="H5" s="603"/>
      <c r="I5" s="419"/>
      <c r="J5" s="419"/>
      <c r="K5" s="419"/>
      <c r="L5" s="419"/>
      <c r="M5" s="419"/>
      <c r="N5" s="419"/>
      <c r="O5" s="393"/>
      <c r="P5" s="358"/>
    </row>
    <row r="6" spans="1:16" ht="18.75" customHeight="1" x14ac:dyDescent="0.2">
      <c r="A6" s="370"/>
      <c r="B6" s="372" t="s">
        <v>422</v>
      </c>
      <c r="C6" s="336"/>
      <c r="D6" s="387"/>
      <c r="E6" s="387"/>
      <c r="F6" s="387"/>
      <c r="G6" s="387"/>
      <c r="H6" s="387"/>
      <c r="I6" s="387"/>
      <c r="J6" s="387"/>
      <c r="K6" s="387"/>
      <c r="L6" s="387"/>
      <c r="M6" s="387"/>
      <c r="N6" s="387"/>
    </row>
    <row r="7" spans="1:16" ht="13.5" customHeight="1" x14ac:dyDescent="0.2">
      <c r="A7" s="370"/>
      <c r="B7" s="336"/>
      <c r="C7" s="640" t="s">
        <v>383</v>
      </c>
      <c r="D7" s="640"/>
      <c r="E7" s="640"/>
      <c r="F7" s="640"/>
      <c r="G7" s="640"/>
      <c r="H7" s="640"/>
      <c r="I7" s="640"/>
      <c r="J7" s="640"/>
      <c r="K7" s="640"/>
      <c r="L7" s="408"/>
      <c r="M7" s="408"/>
      <c r="N7" s="408"/>
    </row>
    <row r="8" spans="1:16" ht="19.149999999999999" customHeight="1" thickBot="1" x14ac:dyDescent="0.25">
      <c r="A8" s="370"/>
      <c r="B8" s="336"/>
      <c r="C8" s="640"/>
      <c r="D8" s="640"/>
      <c r="E8" s="640"/>
      <c r="F8" s="640"/>
      <c r="G8" s="640"/>
      <c r="H8" s="640"/>
      <c r="I8" s="640"/>
      <c r="J8" s="640"/>
      <c r="K8" s="640"/>
      <c r="L8" s="408"/>
      <c r="M8" s="408"/>
      <c r="N8" s="408"/>
    </row>
    <row r="9" spans="1:16" ht="21.65" customHeight="1" thickBot="1" x14ac:dyDescent="0.25">
      <c r="A9" s="370"/>
      <c r="B9" s="336"/>
      <c r="C9" s="391" t="s">
        <v>382</v>
      </c>
      <c r="D9" s="404"/>
      <c r="E9" s="430"/>
      <c r="F9" s="430"/>
      <c r="G9" s="430"/>
      <c r="H9" s="430"/>
      <c r="I9" s="430"/>
      <c r="J9" s="430"/>
      <c r="K9" s="430"/>
      <c r="L9" s="408"/>
      <c r="M9" s="408"/>
      <c r="N9" s="408"/>
    </row>
    <row r="10" spans="1:16" ht="17.149999999999999" customHeight="1" x14ac:dyDescent="0.2">
      <c r="A10" s="370"/>
      <c r="B10" s="336"/>
      <c r="C10" s="400"/>
      <c r="D10" s="403"/>
      <c r="E10" s="403"/>
      <c r="F10" s="403"/>
      <c r="G10" s="403"/>
      <c r="H10" s="403"/>
      <c r="I10" s="403"/>
      <c r="J10" s="403"/>
      <c r="K10" s="403"/>
      <c r="L10" s="403"/>
      <c r="M10" s="403"/>
      <c r="N10" s="403"/>
      <c r="O10" s="408"/>
      <c r="P10" s="408"/>
    </row>
    <row r="11" spans="1:16" ht="18.75" customHeight="1" x14ac:dyDescent="0.2">
      <c r="B11" s="372" t="s">
        <v>423</v>
      </c>
      <c r="C11" s="346"/>
      <c r="D11" s="346"/>
      <c r="E11" s="346"/>
      <c r="F11" s="346"/>
      <c r="G11" s="346"/>
      <c r="H11" s="346"/>
      <c r="I11" s="346"/>
      <c r="J11" s="346"/>
      <c r="K11" s="346"/>
      <c r="L11" s="346"/>
      <c r="M11" s="346"/>
      <c r="N11" s="346"/>
    </row>
    <row r="12" spans="1:16" ht="51.65" customHeight="1" x14ac:dyDescent="0.2">
      <c r="A12" s="370"/>
      <c r="C12" s="640" t="s">
        <v>424</v>
      </c>
      <c r="D12" s="640"/>
      <c r="E12" s="640"/>
      <c r="F12" s="640"/>
      <c r="G12" s="640"/>
      <c r="H12" s="640"/>
      <c r="I12" s="640"/>
      <c r="J12" s="640"/>
      <c r="K12" s="640"/>
      <c r="L12" s="430"/>
      <c r="M12" s="430"/>
    </row>
    <row r="13" spans="1:16" ht="135" customHeight="1" thickBot="1" x14ac:dyDescent="0.25">
      <c r="A13" s="370"/>
      <c r="C13" s="639" t="s">
        <v>440</v>
      </c>
      <c r="D13" s="639"/>
      <c r="E13" s="639"/>
      <c r="F13" s="639"/>
      <c r="G13" s="639"/>
      <c r="H13" s="639"/>
      <c r="I13" s="639"/>
      <c r="J13" s="639"/>
      <c r="K13" s="639"/>
      <c r="L13" s="430"/>
      <c r="M13" s="430"/>
    </row>
    <row r="14" spans="1:16" ht="25.15" customHeight="1" x14ac:dyDescent="0.2">
      <c r="C14" s="632" t="s">
        <v>381</v>
      </c>
      <c r="D14" s="633"/>
      <c r="E14" s="633"/>
      <c r="F14" s="633"/>
      <c r="G14" s="633"/>
      <c r="H14" s="633"/>
      <c r="I14" s="633"/>
      <c r="J14" s="633"/>
      <c r="K14" s="634"/>
      <c r="L14" s="408"/>
      <c r="M14" s="408"/>
    </row>
    <row r="15" spans="1:16" ht="38.15" customHeight="1" x14ac:dyDescent="0.2">
      <c r="C15" s="390" t="s">
        <v>380</v>
      </c>
      <c r="D15" s="367" t="s">
        <v>379</v>
      </c>
      <c r="E15" s="367" t="s">
        <v>378</v>
      </c>
      <c r="F15" s="635" t="s">
        <v>377</v>
      </c>
      <c r="G15" s="636"/>
      <c r="H15" s="637"/>
      <c r="I15" s="635" t="s">
        <v>376</v>
      </c>
      <c r="J15" s="636"/>
      <c r="K15" s="638"/>
    </row>
    <row r="16" spans="1:16" ht="38.15" customHeight="1" x14ac:dyDescent="0.2">
      <c r="C16" s="396"/>
      <c r="D16" s="418"/>
      <c r="E16" s="418"/>
      <c r="F16" s="624"/>
      <c r="G16" s="625"/>
      <c r="H16" s="630"/>
      <c r="I16" s="624"/>
      <c r="J16" s="625"/>
      <c r="K16" s="626"/>
    </row>
    <row r="17" spans="3:11" ht="38.15" customHeight="1" x14ac:dyDescent="0.2">
      <c r="C17" s="396"/>
      <c r="D17" s="418"/>
      <c r="E17" s="418"/>
      <c r="F17" s="624"/>
      <c r="G17" s="625"/>
      <c r="H17" s="630"/>
      <c r="I17" s="624"/>
      <c r="J17" s="625"/>
      <c r="K17" s="626"/>
    </row>
    <row r="18" spans="3:11" ht="38.15" customHeight="1" x14ac:dyDescent="0.2">
      <c r="C18" s="396"/>
      <c r="D18" s="418"/>
      <c r="E18" s="418"/>
      <c r="F18" s="624"/>
      <c r="G18" s="625"/>
      <c r="H18" s="630"/>
      <c r="I18" s="624"/>
      <c r="J18" s="625"/>
      <c r="K18" s="626"/>
    </row>
    <row r="19" spans="3:11" ht="38.15" customHeight="1" x14ac:dyDescent="0.2">
      <c r="C19" s="396"/>
      <c r="D19" s="418"/>
      <c r="E19" s="418"/>
      <c r="F19" s="624"/>
      <c r="G19" s="625"/>
      <c r="H19" s="630"/>
      <c r="I19" s="624"/>
      <c r="J19" s="625"/>
      <c r="K19" s="626"/>
    </row>
    <row r="20" spans="3:11" ht="38.15" customHeight="1" x14ac:dyDescent="0.2">
      <c r="C20" s="396"/>
      <c r="D20" s="418"/>
      <c r="E20" s="418"/>
      <c r="F20" s="624"/>
      <c r="G20" s="625"/>
      <c r="H20" s="630"/>
      <c r="I20" s="624"/>
      <c r="J20" s="625"/>
      <c r="K20" s="626"/>
    </row>
    <row r="21" spans="3:11" ht="38.15" customHeight="1" thickBot="1" x14ac:dyDescent="0.25">
      <c r="C21" s="362"/>
      <c r="D21" s="376"/>
      <c r="E21" s="376"/>
      <c r="F21" s="627"/>
      <c r="G21" s="628"/>
      <c r="H21" s="631"/>
      <c r="I21" s="627"/>
      <c r="J21" s="628"/>
      <c r="K21" s="629"/>
    </row>
    <row r="22" spans="3:11" ht="14.65" customHeight="1" x14ac:dyDescent="0.2"/>
  </sheetData>
  <mergeCells count="22">
    <mergeCell ref="C13:K13"/>
    <mergeCell ref="B4:D4"/>
    <mergeCell ref="E4:H4"/>
    <mergeCell ref="B5:D5"/>
    <mergeCell ref="E5:H5"/>
    <mergeCell ref="C7:K8"/>
    <mergeCell ref="C12:K12"/>
    <mergeCell ref="C14:K14"/>
    <mergeCell ref="F15:H15"/>
    <mergeCell ref="I15:K15"/>
    <mergeCell ref="I16:K16"/>
    <mergeCell ref="F16:H16"/>
    <mergeCell ref="I20:K20"/>
    <mergeCell ref="I21:K21"/>
    <mergeCell ref="F20:H20"/>
    <mergeCell ref="F21:H21"/>
    <mergeCell ref="I17:K17"/>
    <mergeCell ref="I18:K18"/>
    <mergeCell ref="I19:K19"/>
    <mergeCell ref="F17:H17"/>
    <mergeCell ref="F18:H18"/>
    <mergeCell ref="F19:H19"/>
  </mergeCells>
  <phoneticPr fontId="25"/>
  <dataValidations count="3">
    <dataValidation type="list" allowBlank="1" showInputMessage="1" showErrorMessage="1" sqref="D9" xr:uid="{EB9AFFB1-5B5B-4D8C-9417-1E77B0435FB0}">
      <formula1>"有, 無"</formula1>
    </dataValidation>
    <dataValidation type="list" allowBlank="1" showInputMessage="1" showErrorMessage="1" sqref="N10" xr:uid="{51A15E1C-2F0B-42A4-B11E-AF849AFD8B8C}">
      <formula1>"有,無,不明"</formula1>
    </dataValidation>
    <dataValidation type="list" allowBlank="1" showInputMessage="1" showErrorMessage="1" sqref="C16:C21" xr:uid="{4CD34AD0-A457-4E09-9536-7452165C9A95}">
      <formula1>"日本,中国,第三国"</formula1>
    </dataValidation>
  </dataValidations>
  <pageMargins left="0.70866141732283472" right="0.70866141732283472" top="0.74803149606299213" bottom="0.74803149606299213" header="0.31496062992125984" footer="0.31496062992125984"/>
  <pageSetup paperSize="9" scale="42" orientation="portrait" r:id="rId1"/>
  <headerFooter>
    <oddHeader>&amp;R&amp;U開示版・非開示版&amp;U
※上記いずれかに丸をつけてください。</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2915634-482D-41F1-9479-F2CD9DBF4AF6}"/>
</file>

<file path=customXml/itemProps2.xml><?xml version="1.0" encoding="utf-8"?>
<ds:datastoreItem xmlns:ds="http://schemas.openxmlformats.org/officeDocument/2006/customXml" ds:itemID="{9FF4963C-401C-4879-A0BA-CCAFADA8CBE5}"/>
</file>

<file path=customXml/itemProps3.xml><?xml version="1.0" encoding="utf-8"?>
<ds:datastoreItem xmlns:ds="http://schemas.openxmlformats.org/officeDocument/2006/customXml" ds:itemID="{C203D186-814C-4FF7-B1A6-5BD2A36367DE}"/>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2024-04-16T04:23:39Z</dcterms:modified>
  <dc:description/>
  <cp:keywords/>
  <dc:subject/>
  <dc:title/>
  <cp:lastModifiedBy/>
  <dcterms:created xsi:type="dcterms:W3CDTF">2024-04-16T04:23:31Z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